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公务员+事业" sheetId="1" r:id="rId1"/>
  </sheets>
  <definedNames>
    <definedName name="_xlnm._FilterDatabase" localSheetId="0" hidden="1">'公务员+事业'!$A$1:$G$60</definedName>
    <definedName name="_xlnm.Print_Titles" localSheetId="0">'公务员+事业'!$2:$2</definedName>
  </definedNames>
  <calcPr calcId="144525"/>
</workbook>
</file>

<file path=xl/sharedStrings.xml><?xml version="1.0" encoding="utf-8"?>
<sst xmlns="http://schemas.openxmlformats.org/spreadsheetml/2006/main" count="483" uniqueCount="171">
  <si>
    <r>
      <t>2020</t>
    </r>
    <r>
      <rPr>
        <b/>
        <sz val="16"/>
        <rFont val="宋体"/>
        <charset val="134"/>
      </rPr>
      <t>年下半年苍溪县机关事业单位公开考调工作人员总成绩、考察体检入围人员名单</t>
    </r>
  </si>
  <si>
    <t>报考岗位</t>
  </si>
  <si>
    <t>岗位性质</t>
  </si>
  <si>
    <t>遴选人数</t>
  </si>
  <si>
    <t>姓名</t>
  </si>
  <si>
    <t>性别</t>
  </si>
  <si>
    <t>学历</t>
  </si>
  <si>
    <t>笔试成绩</t>
  </si>
  <si>
    <t>笔试折合成绩（60%）</t>
  </si>
  <si>
    <t>面试成绩</t>
  </si>
  <si>
    <t>面试折合成绩（40%）</t>
  </si>
  <si>
    <t>总成绩</t>
  </si>
  <si>
    <t>名次</t>
  </si>
  <si>
    <t>是否入围</t>
  </si>
  <si>
    <t>备注</t>
  </si>
  <si>
    <t>县卫生健康局</t>
  </si>
  <si>
    <t>公务员</t>
  </si>
  <si>
    <t>佘佳峻</t>
  </si>
  <si>
    <t>男</t>
  </si>
  <si>
    <t>大学</t>
  </si>
  <si>
    <t>是</t>
  </si>
  <si>
    <t>魏九龙</t>
  </si>
  <si>
    <t>县财政局</t>
  </si>
  <si>
    <t>张江川</t>
  </si>
  <si>
    <t>周美玲</t>
  </si>
  <si>
    <t>女</t>
  </si>
  <si>
    <t>面试放弃</t>
  </si>
  <si>
    <t>县统计局</t>
  </si>
  <si>
    <t>许臣侠</t>
  </si>
  <si>
    <t>寇春蕾</t>
  </si>
  <si>
    <t>县人民政府办公室</t>
  </si>
  <si>
    <t>罗明康</t>
  </si>
  <si>
    <t>卢虹宇</t>
  </si>
  <si>
    <t>县委办公室</t>
  </si>
  <si>
    <t>杨  川</t>
  </si>
  <si>
    <t>罗  奇</t>
  </si>
  <si>
    <t>王开艳</t>
  </si>
  <si>
    <t>丁兴浩</t>
  </si>
  <si>
    <t>县委政策研究室</t>
  </si>
  <si>
    <t>刘  毅</t>
  </si>
  <si>
    <t>安家新</t>
  </si>
  <si>
    <t>李小敏</t>
  </si>
  <si>
    <t>郭  梅</t>
  </si>
  <si>
    <t>县市场监督管理局</t>
  </si>
  <si>
    <t>李星鸿</t>
  </si>
  <si>
    <t>张  霞</t>
  </si>
  <si>
    <t>唐梓维</t>
  </si>
  <si>
    <t>曹  琴</t>
  </si>
  <si>
    <t>县纪委</t>
  </si>
  <si>
    <t>曾  浩</t>
  </si>
  <si>
    <t>薛建敏</t>
  </si>
  <si>
    <t>刘芸祎</t>
  </si>
  <si>
    <t>周小兵</t>
  </si>
  <si>
    <t>胡  超</t>
  </si>
  <si>
    <t>韩中顺</t>
  </si>
  <si>
    <t>马晓菲</t>
  </si>
  <si>
    <t>鲁  焓</t>
  </si>
  <si>
    <t>研究生</t>
  </si>
  <si>
    <t>朱俊林</t>
  </si>
  <si>
    <t>王馨明</t>
  </si>
  <si>
    <t>梁  攀</t>
  </si>
  <si>
    <t>杨  徐</t>
  </si>
  <si>
    <t>王亚平</t>
  </si>
  <si>
    <t>赵  劲</t>
  </si>
  <si>
    <t>鄂建鹏</t>
  </si>
  <si>
    <t>舒俊锋</t>
  </si>
  <si>
    <t>李  欣</t>
  </si>
  <si>
    <t>王永林</t>
  </si>
  <si>
    <t>县安全生产监察执法大队</t>
  </si>
  <si>
    <t>参公</t>
  </si>
  <si>
    <t>张芸瑕</t>
  </si>
  <si>
    <t>陈  航</t>
  </si>
  <si>
    <t>大专</t>
  </si>
  <si>
    <t>庞丁荣</t>
  </si>
  <si>
    <t>周  杨</t>
  </si>
  <si>
    <t>王  亚</t>
  </si>
  <si>
    <t>邢  华</t>
  </si>
  <si>
    <t>县百利新区发展事务中心</t>
  </si>
  <si>
    <t>吴  雨</t>
  </si>
  <si>
    <t>胡  磊</t>
  </si>
  <si>
    <t>王  舒</t>
  </si>
  <si>
    <t>钱怿潇</t>
  </si>
  <si>
    <t>张  欢</t>
  </si>
  <si>
    <t>县财政国库支付中心</t>
  </si>
  <si>
    <t>吴小洪</t>
  </si>
  <si>
    <t>何雨婷</t>
  </si>
  <si>
    <t>共青团苍溪县委</t>
  </si>
  <si>
    <t>尹  亮</t>
  </si>
  <si>
    <t>黄  沙</t>
  </si>
  <si>
    <t>县劳动保障监察大队</t>
  </si>
  <si>
    <t>张欣宇</t>
  </si>
  <si>
    <t>刘  欢</t>
  </si>
  <si>
    <t>樊津铭</t>
  </si>
  <si>
    <t>县委党校</t>
  </si>
  <si>
    <t>向虹霖</t>
  </si>
  <si>
    <t>李鸿雁</t>
  </si>
  <si>
    <t>杨萍萍</t>
  </si>
  <si>
    <t>程  黎</t>
  </si>
  <si>
    <t>蒋  乐</t>
  </si>
  <si>
    <t>谭  玲</t>
  </si>
  <si>
    <t>李  涛</t>
  </si>
  <si>
    <t>邓  琪</t>
  </si>
  <si>
    <t>县退役军人事务局</t>
  </si>
  <si>
    <t>文  浩</t>
  </si>
  <si>
    <t>杨金昊</t>
  </si>
  <si>
    <t>县综合行政执法局</t>
  </si>
  <si>
    <t>谢  韶</t>
  </si>
  <si>
    <t xml:space="preserve"> </t>
  </si>
  <si>
    <t>陈姝洁</t>
  </si>
  <si>
    <t>卫荣欣</t>
  </si>
  <si>
    <t>王忆华</t>
  </si>
  <si>
    <t>县委办公室信息中心（县委总值班室使用）</t>
  </si>
  <si>
    <t>事业</t>
  </si>
  <si>
    <t>吴　军</t>
  </si>
  <si>
    <t>卢万国</t>
  </si>
  <si>
    <t>寇德平</t>
  </si>
  <si>
    <t>刘国浩</t>
  </si>
  <si>
    <t>赵建雄</t>
  </si>
  <si>
    <t>杨　雷</t>
  </si>
  <si>
    <t>县干部人事档案管理中心</t>
  </si>
  <si>
    <t>陈泽宇</t>
  </si>
  <si>
    <t>王鹏海</t>
  </si>
  <si>
    <t>县事业单位登记服务中心</t>
  </si>
  <si>
    <t>杜鹏飞</t>
  </si>
  <si>
    <t>邹林君</t>
  </si>
  <si>
    <t>董  浩</t>
  </si>
  <si>
    <t>县对外宣传服务中心</t>
  </si>
  <si>
    <t>付  坤</t>
  </si>
  <si>
    <t>马  欢</t>
  </si>
  <si>
    <t>县社会治安综合治理中心</t>
  </si>
  <si>
    <t>雷  雨</t>
  </si>
  <si>
    <t>严  莉</t>
  </si>
  <si>
    <t>县社区服务中心</t>
  </si>
  <si>
    <t>徐海燕</t>
  </si>
  <si>
    <t>吴  菲</t>
  </si>
  <si>
    <t>县中华职业教育社</t>
  </si>
  <si>
    <t>张兴贵</t>
  </si>
  <si>
    <t>侯昌宝</t>
  </si>
  <si>
    <t>县猕猴桃产业技术研究所</t>
  </si>
  <si>
    <t>何仕银</t>
  </si>
  <si>
    <t>黄  丽</t>
  </si>
  <si>
    <t>贺禹鸿</t>
  </si>
  <si>
    <t>邓  艳</t>
  </si>
  <si>
    <t>王  平</t>
  </si>
  <si>
    <t>李  政</t>
  </si>
  <si>
    <t>县医疗保障事务中心</t>
  </si>
  <si>
    <t>罗健萍</t>
  </si>
  <si>
    <t>李发现</t>
  </si>
  <si>
    <t>县房地产事务中心</t>
  </si>
  <si>
    <t>李  波</t>
  </si>
  <si>
    <t>郝一凡</t>
  </si>
  <si>
    <t>张秋霞</t>
  </si>
  <si>
    <t>韩  婷</t>
  </si>
  <si>
    <t>纪丽娅</t>
  </si>
  <si>
    <t>县重点项目建设调度指挥中心</t>
  </si>
  <si>
    <t>蒲翠玲</t>
  </si>
  <si>
    <t>杨  恒</t>
  </si>
  <si>
    <t>张德威</t>
  </si>
  <si>
    <t>侯武东</t>
  </si>
  <si>
    <t>李  潺</t>
  </si>
  <si>
    <t>苏云权</t>
  </si>
  <si>
    <t>张巧巧</t>
  </si>
  <si>
    <t>李  敏</t>
  </si>
  <si>
    <t>蹇  科</t>
  </si>
  <si>
    <t>何芹英</t>
  </si>
  <si>
    <t>黄  杰</t>
  </si>
  <si>
    <t>白  桦</t>
  </si>
  <si>
    <t>自愿放弃</t>
  </si>
  <si>
    <t>邓华英</t>
  </si>
  <si>
    <t>严金平</t>
  </si>
  <si>
    <t>王卓涛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</si>
</sst>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6"/>
      <name val="FZDaBiaoSong-B06S"/>
      <charset val="134"/>
    </font>
    <font>
      <b/>
      <sz val="12"/>
      <name val="黑体"/>
      <charset val="134"/>
    </font>
    <font>
      <b/>
      <sz val="12"/>
      <color theme="1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26" borderId="12" applyNumberFormat="0" applyAlignment="0" applyProtection="0">
      <alignment vertical="center"/>
    </xf>
    <xf numFmtId="0" fontId="16" fillId="26" borderId="8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49" applyFo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176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0" fillId="0" borderId="1" xfId="49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9"/>
  <sheetViews>
    <sheetView tabSelected="1" workbookViewId="0">
      <selection activeCell="A1" sqref="A1:M1"/>
    </sheetView>
  </sheetViews>
  <sheetFormatPr defaultColWidth="9" defaultRowHeight="13.5"/>
  <cols>
    <col min="1" max="1" width="19" style="3" customWidth="1"/>
    <col min="2" max="2" width="10.375" style="3" customWidth="1"/>
    <col min="3" max="3" width="10" customWidth="1"/>
    <col min="4" max="4" width="10.875" customWidth="1"/>
    <col min="5" max="5" width="7.25" customWidth="1"/>
    <col min="6" max="6" width="9" customWidth="1"/>
    <col min="7" max="7" width="10.125" style="4" customWidth="1"/>
    <col min="8" max="8" width="9.875" style="5" customWidth="1"/>
    <col min="9" max="9" width="10.125" style="5" customWidth="1"/>
    <col min="10" max="11" width="10.125" style="6" customWidth="1"/>
    <col min="12" max="12" width="7" customWidth="1"/>
    <col min="13" max="13" width="12.25" customWidth="1"/>
    <col min="14" max="14" width="13.5" customWidth="1"/>
  </cols>
  <sheetData>
    <row r="1" ht="48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5" customHeight="1" spans="1:14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18" t="s">
        <v>10</v>
      </c>
      <c r="K2" s="18" t="s">
        <v>11</v>
      </c>
      <c r="L2" s="8" t="s">
        <v>12</v>
      </c>
      <c r="M2" s="8" t="s">
        <v>13</v>
      </c>
      <c r="N2" s="8" t="s">
        <v>14</v>
      </c>
    </row>
    <row r="3" s="1" customFormat="1" ht="30" customHeight="1" spans="1:14">
      <c r="A3" s="10" t="s">
        <v>15</v>
      </c>
      <c r="B3" s="10" t="s">
        <v>16</v>
      </c>
      <c r="C3" s="10">
        <v>1</v>
      </c>
      <c r="D3" s="11" t="s">
        <v>17</v>
      </c>
      <c r="E3" s="11" t="s">
        <v>18</v>
      </c>
      <c r="F3" s="11" t="s">
        <v>19</v>
      </c>
      <c r="G3" s="12">
        <v>74</v>
      </c>
      <c r="H3" s="12">
        <f>G3*0.6</f>
        <v>44.4</v>
      </c>
      <c r="I3" s="12">
        <v>82.62</v>
      </c>
      <c r="J3" s="12">
        <f>I3*0.4</f>
        <v>33.048</v>
      </c>
      <c r="K3" s="12">
        <f>H3+J3</f>
        <v>77.448</v>
      </c>
      <c r="L3" s="11">
        <v>1</v>
      </c>
      <c r="M3" s="11" t="s">
        <v>20</v>
      </c>
      <c r="N3" s="19"/>
    </row>
    <row r="4" s="1" customFormat="1" ht="30" customHeight="1" spans="1:14">
      <c r="A4" s="10"/>
      <c r="B4" s="10"/>
      <c r="C4" s="10"/>
      <c r="D4" s="11" t="s">
        <v>21</v>
      </c>
      <c r="E4" s="11" t="s">
        <v>18</v>
      </c>
      <c r="F4" s="11" t="s">
        <v>19</v>
      </c>
      <c r="G4" s="12">
        <v>65</v>
      </c>
      <c r="H4" s="12">
        <v>39</v>
      </c>
      <c r="I4" s="12">
        <v>77.54</v>
      </c>
      <c r="J4" s="12">
        <f>I4*0.4</f>
        <v>31.016</v>
      </c>
      <c r="K4" s="12">
        <f>H4+J4</f>
        <v>70.016</v>
      </c>
      <c r="L4" s="11">
        <v>2</v>
      </c>
      <c r="M4" s="11"/>
      <c r="N4" s="19"/>
    </row>
    <row r="5" s="1" customFormat="1" ht="30" customHeight="1" spans="1:14">
      <c r="A5" s="10" t="s">
        <v>22</v>
      </c>
      <c r="B5" s="10" t="s">
        <v>16</v>
      </c>
      <c r="C5" s="10">
        <v>1</v>
      </c>
      <c r="D5" s="11" t="s">
        <v>23</v>
      </c>
      <c r="E5" s="11" t="s">
        <v>18</v>
      </c>
      <c r="F5" s="11" t="s">
        <v>19</v>
      </c>
      <c r="G5" s="12">
        <v>88</v>
      </c>
      <c r="H5" s="12">
        <f>G5*0.6</f>
        <v>52.8</v>
      </c>
      <c r="I5" s="12">
        <v>81.8</v>
      </c>
      <c r="J5" s="12">
        <f>I5*0.4</f>
        <v>32.72</v>
      </c>
      <c r="K5" s="12">
        <f>H5+J5</f>
        <v>85.52</v>
      </c>
      <c r="L5" s="11">
        <v>1</v>
      </c>
      <c r="M5" s="11" t="s">
        <v>20</v>
      </c>
      <c r="N5" s="19"/>
    </row>
    <row r="6" s="1" customFormat="1" ht="30" customHeight="1" spans="1:14">
      <c r="A6" s="10"/>
      <c r="B6" s="10"/>
      <c r="C6" s="10"/>
      <c r="D6" s="11" t="s">
        <v>24</v>
      </c>
      <c r="E6" s="11" t="s">
        <v>25</v>
      </c>
      <c r="F6" s="11" t="s">
        <v>19</v>
      </c>
      <c r="G6" s="12">
        <v>41</v>
      </c>
      <c r="H6" s="12">
        <v>24.6</v>
      </c>
      <c r="I6" s="12"/>
      <c r="J6" s="12"/>
      <c r="K6" s="12">
        <v>24.6</v>
      </c>
      <c r="L6" s="11">
        <v>2</v>
      </c>
      <c r="M6" s="19"/>
      <c r="N6" s="11" t="s">
        <v>26</v>
      </c>
    </row>
    <row r="7" s="1" customFormat="1" ht="30" customHeight="1" spans="1:14">
      <c r="A7" s="10" t="s">
        <v>27</v>
      </c>
      <c r="B7" s="10" t="s">
        <v>16</v>
      </c>
      <c r="C7" s="10">
        <v>1</v>
      </c>
      <c r="D7" s="13" t="s">
        <v>28</v>
      </c>
      <c r="E7" s="13" t="s">
        <v>25</v>
      </c>
      <c r="F7" s="13" t="s">
        <v>19</v>
      </c>
      <c r="G7" s="14">
        <v>87.67</v>
      </c>
      <c r="H7" s="14">
        <v>52.6</v>
      </c>
      <c r="I7" s="14">
        <v>84.6</v>
      </c>
      <c r="J7" s="14">
        <v>33.84</v>
      </c>
      <c r="K7" s="14">
        <v>86.44</v>
      </c>
      <c r="L7" s="10">
        <v>1</v>
      </c>
      <c r="M7" s="11" t="s">
        <v>20</v>
      </c>
      <c r="N7" s="19"/>
    </row>
    <row r="8" s="1" customFormat="1" ht="30" customHeight="1" spans="1:14">
      <c r="A8" s="10"/>
      <c r="B8" s="10"/>
      <c r="C8" s="10"/>
      <c r="D8" s="11" t="s">
        <v>29</v>
      </c>
      <c r="E8" s="13" t="s">
        <v>25</v>
      </c>
      <c r="F8" s="13" t="s">
        <v>19</v>
      </c>
      <c r="G8" s="14">
        <v>84.67</v>
      </c>
      <c r="H8" s="14">
        <v>50.8</v>
      </c>
      <c r="I8" s="14">
        <v>80</v>
      </c>
      <c r="J8" s="14">
        <v>32</v>
      </c>
      <c r="K8" s="14">
        <v>82.8</v>
      </c>
      <c r="L8" s="10">
        <v>2</v>
      </c>
      <c r="M8" s="20"/>
      <c r="N8" s="19"/>
    </row>
    <row r="9" s="1" customFormat="1" ht="30" customHeight="1" spans="1:14">
      <c r="A9" s="10" t="s">
        <v>30</v>
      </c>
      <c r="B9" s="10" t="s">
        <v>16</v>
      </c>
      <c r="C9" s="10">
        <v>1</v>
      </c>
      <c r="D9" s="11" t="s">
        <v>31</v>
      </c>
      <c r="E9" s="11" t="s">
        <v>18</v>
      </c>
      <c r="F9" s="11" t="s">
        <v>19</v>
      </c>
      <c r="G9" s="12">
        <v>70.5</v>
      </c>
      <c r="H9" s="12">
        <f t="shared" ref="H9:H15" si="0">G9*0.6</f>
        <v>42.3</v>
      </c>
      <c r="I9" s="12">
        <v>83.4</v>
      </c>
      <c r="J9" s="12">
        <f t="shared" ref="J9:J18" si="1">I9*0.4</f>
        <v>33.36</v>
      </c>
      <c r="K9" s="12">
        <f t="shared" ref="K9:K15" si="2">H9+J9</f>
        <v>75.66</v>
      </c>
      <c r="L9" s="11">
        <v>1</v>
      </c>
      <c r="M9" s="11" t="s">
        <v>20</v>
      </c>
      <c r="N9" s="19"/>
    </row>
    <row r="10" s="1" customFormat="1" ht="30" customHeight="1" spans="1:14">
      <c r="A10" s="10"/>
      <c r="B10" s="10"/>
      <c r="C10" s="10"/>
      <c r="D10" s="11" t="s">
        <v>32</v>
      </c>
      <c r="E10" s="11" t="s">
        <v>18</v>
      </c>
      <c r="F10" s="11" t="s">
        <v>19</v>
      </c>
      <c r="G10" s="12">
        <v>71</v>
      </c>
      <c r="H10" s="12">
        <f t="shared" si="0"/>
        <v>42.6</v>
      </c>
      <c r="I10" s="12">
        <v>79.6</v>
      </c>
      <c r="J10" s="12">
        <f t="shared" si="1"/>
        <v>31.84</v>
      </c>
      <c r="K10" s="12">
        <f t="shared" si="2"/>
        <v>74.44</v>
      </c>
      <c r="L10" s="11">
        <v>2</v>
      </c>
      <c r="M10" s="11"/>
      <c r="N10" s="19"/>
    </row>
    <row r="11" s="1" customFormat="1" ht="30" customHeight="1" spans="1:14">
      <c r="A11" s="10" t="s">
        <v>33</v>
      </c>
      <c r="B11" s="10" t="s">
        <v>16</v>
      </c>
      <c r="C11" s="10">
        <v>2</v>
      </c>
      <c r="D11" s="11" t="s">
        <v>34</v>
      </c>
      <c r="E11" s="11" t="s">
        <v>18</v>
      </c>
      <c r="F11" s="11" t="s">
        <v>19</v>
      </c>
      <c r="G11" s="12">
        <v>84</v>
      </c>
      <c r="H11" s="12">
        <f t="shared" si="0"/>
        <v>50.4</v>
      </c>
      <c r="I11" s="12">
        <v>80.4</v>
      </c>
      <c r="J11" s="12">
        <f t="shared" si="1"/>
        <v>32.16</v>
      </c>
      <c r="K11" s="12">
        <f t="shared" si="2"/>
        <v>82.56</v>
      </c>
      <c r="L11" s="11">
        <v>1</v>
      </c>
      <c r="M11" s="11" t="s">
        <v>20</v>
      </c>
      <c r="N11" s="19"/>
    </row>
    <row r="12" s="1" customFormat="1" ht="30" customHeight="1" spans="1:14">
      <c r="A12" s="10"/>
      <c r="B12" s="10"/>
      <c r="C12" s="10"/>
      <c r="D12" s="11" t="s">
        <v>35</v>
      </c>
      <c r="E12" s="11" t="s">
        <v>18</v>
      </c>
      <c r="F12" s="11" t="s">
        <v>19</v>
      </c>
      <c r="G12" s="12">
        <v>84</v>
      </c>
      <c r="H12" s="12">
        <f t="shared" si="0"/>
        <v>50.4</v>
      </c>
      <c r="I12" s="12">
        <v>78.4</v>
      </c>
      <c r="J12" s="12">
        <f t="shared" si="1"/>
        <v>31.36</v>
      </c>
      <c r="K12" s="12">
        <f t="shared" si="2"/>
        <v>81.76</v>
      </c>
      <c r="L12" s="11">
        <v>2</v>
      </c>
      <c r="M12" s="11" t="s">
        <v>20</v>
      </c>
      <c r="N12" s="19"/>
    </row>
    <row r="13" s="1" customFormat="1" ht="30" customHeight="1" spans="1:14">
      <c r="A13" s="10"/>
      <c r="B13" s="10"/>
      <c r="C13" s="10"/>
      <c r="D13" s="11" t="s">
        <v>36</v>
      </c>
      <c r="E13" s="11" t="s">
        <v>25</v>
      </c>
      <c r="F13" s="11" t="s">
        <v>19</v>
      </c>
      <c r="G13" s="12">
        <v>41</v>
      </c>
      <c r="H13" s="12">
        <f t="shared" si="0"/>
        <v>24.6</v>
      </c>
      <c r="I13" s="12"/>
      <c r="J13" s="12"/>
      <c r="K13" s="12">
        <f t="shared" si="2"/>
        <v>24.6</v>
      </c>
      <c r="L13" s="11"/>
      <c r="M13" s="19"/>
      <c r="N13" s="11" t="s">
        <v>26</v>
      </c>
    </row>
    <row r="14" s="1" customFormat="1" ht="30" customHeight="1" spans="1:14">
      <c r="A14" s="10"/>
      <c r="B14" s="10"/>
      <c r="C14" s="10"/>
      <c r="D14" s="11" t="s">
        <v>37</v>
      </c>
      <c r="E14" s="11" t="s">
        <v>18</v>
      </c>
      <c r="F14" s="11" t="s">
        <v>19</v>
      </c>
      <c r="G14" s="12">
        <v>40</v>
      </c>
      <c r="H14" s="12">
        <f t="shared" si="0"/>
        <v>24</v>
      </c>
      <c r="I14" s="12"/>
      <c r="J14" s="12"/>
      <c r="K14" s="12">
        <f t="shared" si="2"/>
        <v>24</v>
      </c>
      <c r="L14" s="11"/>
      <c r="M14" s="19"/>
      <c r="N14" s="11" t="s">
        <v>26</v>
      </c>
    </row>
    <row r="15" s="1" customFormat="1" ht="30" customHeight="1" spans="1:14">
      <c r="A15" s="10" t="s">
        <v>38</v>
      </c>
      <c r="B15" s="10" t="s">
        <v>16</v>
      </c>
      <c r="C15" s="10">
        <v>2</v>
      </c>
      <c r="D15" s="11" t="s">
        <v>39</v>
      </c>
      <c r="E15" s="11" t="s">
        <v>18</v>
      </c>
      <c r="F15" s="11" t="s">
        <v>19</v>
      </c>
      <c r="G15" s="12">
        <v>68</v>
      </c>
      <c r="H15" s="12">
        <f t="shared" si="0"/>
        <v>40.8</v>
      </c>
      <c r="I15" s="12">
        <v>74.2</v>
      </c>
      <c r="J15" s="12">
        <f t="shared" si="1"/>
        <v>29.68</v>
      </c>
      <c r="K15" s="12">
        <f t="shared" si="2"/>
        <v>70.48</v>
      </c>
      <c r="L15" s="11">
        <v>1</v>
      </c>
      <c r="M15" s="11" t="s">
        <v>20</v>
      </c>
      <c r="N15" s="19"/>
    </row>
    <row r="16" s="1" customFormat="1" ht="30" customHeight="1" spans="1:14">
      <c r="A16" s="10"/>
      <c r="B16" s="10"/>
      <c r="C16" s="10"/>
      <c r="D16" s="11" t="s">
        <v>40</v>
      </c>
      <c r="E16" s="11" t="s">
        <v>18</v>
      </c>
      <c r="F16" s="11" t="s">
        <v>19</v>
      </c>
      <c r="G16" s="12">
        <v>63</v>
      </c>
      <c r="H16" s="12">
        <f t="shared" ref="H16:H18" si="3">G16*0.6</f>
        <v>37.8</v>
      </c>
      <c r="I16" s="12">
        <v>77.6</v>
      </c>
      <c r="J16" s="12">
        <f t="shared" si="1"/>
        <v>31.04</v>
      </c>
      <c r="K16" s="12">
        <f t="shared" ref="K16:K18" si="4">H16+J16</f>
        <v>68.84</v>
      </c>
      <c r="L16" s="11">
        <v>2</v>
      </c>
      <c r="M16" s="11" t="s">
        <v>20</v>
      </c>
      <c r="N16" s="19"/>
    </row>
    <row r="17" s="1" customFormat="1" ht="30" customHeight="1" spans="1:14">
      <c r="A17" s="10"/>
      <c r="B17" s="10"/>
      <c r="C17" s="10"/>
      <c r="D17" s="11" t="s">
        <v>41</v>
      </c>
      <c r="E17" s="11" t="s">
        <v>25</v>
      </c>
      <c r="F17" s="11" t="s">
        <v>19</v>
      </c>
      <c r="G17" s="12">
        <v>56</v>
      </c>
      <c r="H17" s="12">
        <f t="shared" si="3"/>
        <v>33.6</v>
      </c>
      <c r="I17" s="12">
        <v>73.2</v>
      </c>
      <c r="J17" s="12">
        <f t="shared" si="1"/>
        <v>29.28</v>
      </c>
      <c r="K17" s="12">
        <f t="shared" si="4"/>
        <v>62.88</v>
      </c>
      <c r="L17" s="11">
        <v>3</v>
      </c>
      <c r="M17" s="11"/>
      <c r="N17" s="19"/>
    </row>
    <row r="18" s="1" customFormat="1" ht="30" customHeight="1" spans="1:14">
      <c r="A18" s="10"/>
      <c r="B18" s="10"/>
      <c r="C18" s="10"/>
      <c r="D18" s="11" t="s">
        <v>42</v>
      </c>
      <c r="E18" s="11" t="s">
        <v>25</v>
      </c>
      <c r="F18" s="11" t="s">
        <v>19</v>
      </c>
      <c r="G18" s="12">
        <v>50</v>
      </c>
      <c r="H18" s="12">
        <f t="shared" si="3"/>
        <v>30</v>
      </c>
      <c r="I18" s="12"/>
      <c r="J18" s="12"/>
      <c r="K18" s="12">
        <f t="shared" si="4"/>
        <v>30</v>
      </c>
      <c r="L18" s="11"/>
      <c r="M18" s="19"/>
      <c r="N18" s="11" t="s">
        <v>26</v>
      </c>
    </row>
    <row r="19" s="1" customFormat="1" ht="30" customHeight="1" spans="1:14">
      <c r="A19" s="15" t="s">
        <v>43</v>
      </c>
      <c r="B19" s="15" t="s">
        <v>16</v>
      </c>
      <c r="C19" s="15">
        <v>1</v>
      </c>
      <c r="D19" s="11" t="s">
        <v>44</v>
      </c>
      <c r="E19" s="11" t="s">
        <v>25</v>
      </c>
      <c r="F19" s="11" t="s">
        <v>19</v>
      </c>
      <c r="G19" s="12"/>
      <c r="H19" s="12"/>
      <c r="I19" s="12">
        <v>82</v>
      </c>
      <c r="J19" s="12"/>
      <c r="K19" s="12"/>
      <c r="L19" s="11">
        <v>1</v>
      </c>
      <c r="M19" s="11" t="s">
        <v>20</v>
      </c>
      <c r="N19" s="11"/>
    </row>
    <row r="20" s="1" customFormat="1" ht="30" customHeight="1" spans="1:14">
      <c r="A20" s="16"/>
      <c r="B20" s="16"/>
      <c r="C20" s="16"/>
      <c r="D20" s="11" t="s">
        <v>45</v>
      </c>
      <c r="E20" s="11" t="s">
        <v>25</v>
      </c>
      <c r="F20" s="11" t="s">
        <v>19</v>
      </c>
      <c r="G20" s="12"/>
      <c r="H20" s="12"/>
      <c r="I20" s="12">
        <v>81.6</v>
      </c>
      <c r="J20" s="12"/>
      <c r="K20" s="12"/>
      <c r="L20" s="11">
        <v>2</v>
      </c>
      <c r="M20" s="19"/>
      <c r="N20" s="11"/>
    </row>
    <row r="21" s="1" customFormat="1" ht="30" customHeight="1" spans="1:14">
      <c r="A21" s="16"/>
      <c r="B21" s="16"/>
      <c r="C21" s="16"/>
      <c r="D21" s="11" t="s">
        <v>46</v>
      </c>
      <c r="E21" s="11" t="s">
        <v>25</v>
      </c>
      <c r="F21" s="11" t="s">
        <v>19</v>
      </c>
      <c r="G21" s="12"/>
      <c r="H21" s="12"/>
      <c r="I21" s="12">
        <v>81</v>
      </c>
      <c r="J21" s="12"/>
      <c r="K21" s="12"/>
      <c r="L21" s="11">
        <v>3</v>
      </c>
      <c r="M21" s="19"/>
      <c r="N21" s="11"/>
    </row>
    <row r="22" s="1" customFormat="1" ht="30" customHeight="1" spans="1:14">
      <c r="A22" s="17"/>
      <c r="B22" s="17"/>
      <c r="C22" s="17"/>
      <c r="D22" s="11" t="s">
        <v>47</v>
      </c>
      <c r="E22" s="11" t="s">
        <v>25</v>
      </c>
      <c r="F22" s="11" t="s">
        <v>19</v>
      </c>
      <c r="G22" s="12"/>
      <c r="H22" s="12"/>
      <c r="I22" s="12">
        <v>75</v>
      </c>
      <c r="J22" s="12"/>
      <c r="K22" s="12"/>
      <c r="L22" s="11">
        <v>4</v>
      </c>
      <c r="M22" s="19"/>
      <c r="N22" s="11"/>
    </row>
    <row r="23" s="1" customFormat="1" ht="30" customHeight="1" spans="1:14">
      <c r="A23" s="10" t="s">
        <v>48</v>
      </c>
      <c r="B23" s="10" t="s">
        <v>16</v>
      </c>
      <c r="C23" s="10">
        <v>9</v>
      </c>
      <c r="D23" s="11" t="s">
        <v>49</v>
      </c>
      <c r="E23" s="11" t="s">
        <v>18</v>
      </c>
      <c r="F23" s="11" t="s">
        <v>19</v>
      </c>
      <c r="G23" s="12">
        <v>80.5</v>
      </c>
      <c r="H23" s="12">
        <f t="shared" ref="H23:H41" si="5">G23*0.6</f>
        <v>48.3</v>
      </c>
      <c r="I23" s="12">
        <v>85.9</v>
      </c>
      <c r="J23" s="12">
        <f t="shared" ref="J23:J41" si="6">I23*0.4</f>
        <v>34.36</v>
      </c>
      <c r="K23" s="12">
        <f t="shared" ref="K23:K41" si="7">H23+J23</f>
        <v>82.66</v>
      </c>
      <c r="L23" s="11">
        <v>1</v>
      </c>
      <c r="M23" s="11" t="s">
        <v>20</v>
      </c>
      <c r="N23" s="19"/>
    </row>
    <row r="24" s="1" customFormat="1" ht="30" customHeight="1" spans="1:14">
      <c r="A24" s="10"/>
      <c r="B24" s="10"/>
      <c r="C24" s="10"/>
      <c r="D24" s="11" t="s">
        <v>50</v>
      </c>
      <c r="E24" s="11" t="s">
        <v>18</v>
      </c>
      <c r="F24" s="11" t="s">
        <v>19</v>
      </c>
      <c r="G24" s="12">
        <v>77.75</v>
      </c>
      <c r="H24" s="12">
        <f t="shared" si="5"/>
        <v>46.65</v>
      </c>
      <c r="I24" s="12">
        <v>84.2</v>
      </c>
      <c r="J24" s="12">
        <f t="shared" si="6"/>
        <v>33.68</v>
      </c>
      <c r="K24" s="12">
        <f t="shared" si="7"/>
        <v>80.33</v>
      </c>
      <c r="L24" s="11">
        <v>2</v>
      </c>
      <c r="M24" s="11" t="s">
        <v>20</v>
      </c>
      <c r="N24" s="19"/>
    </row>
    <row r="25" s="1" customFormat="1" ht="30" customHeight="1" spans="1:14">
      <c r="A25" s="10"/>
      <c r="B25" s="10"/>
      <c r="C25" s="10"/>
      <c r="D25" s="11" t="s">
        <v>51</v>
      </c>
      <c r="E25" s="11" t="s">
        <v>25</v>
      </c>
      <c r="F25" s="11" t="s">
        <v>19</v>
      </c>
      <c r="G25" s="12">
        <v>75.25</v>
      </c>
      <c r="H25" s="12">
        <f t="shared" si="5"/>
        <v>45.15</v>
      </c>
      <c r="I25" s="12">
        <v>81.9</v>
      </c>
      <c r="J25" s="12">
        <f t="shared" si="6"/>
        <v>32.76</v>
      </c>
      <c r="K25" s="12">
        <f t="shared" si="7"/>
        <v>77.91</v>
      </c>
      <c r="L25" s="11">
        <v>3</v>
      </c>
      <c r="M25" s="11" t="s">
        <v>20</v>
      </c>
      <c r="N25" s="19"/>
    </row>
    <row r="26" s="1" customFormat="1" ht="30" customHeight="1" spans="1:14">
      <c r="A26" s="10"/>
      <c r="B26" s="10"/>
      <c r="C26" s="10"/>
      <c r="D26" s="11" t="s">
        <v>52</v>
      </c>
      <c r="E26" s="11" t="s">
        <v>18</v>
      </c>
      <c r="F26" s="11" t="s">
        <v>19</v>
      </c>
      <c r="G26" s="12">
        <v>72.5</v>
      </c>
      <c r="H26" s="12">
        <f t="shared" si="5"/>
        <v>43.5</v>
      </c>
      <c r="I26" s="12">
        <v>83.6</v>
      </c>
      <c r="J26" s="12">
        <f t="shared" si="6"/>
        <v>33.44</v>
      </c>
      <c r="K26" s="12">
        <f t="shared" si="7"/>
        <v>76.94</v>
      </c>
      <c r="L26" s="11">
        <v>4</v>
      </c>
      <c r="M26" s="11" t="s">
        <v>20</v>
      </c>
      <c r="N26" s="19"/>
    </row>
    <row r="27" s="1" customFormat="1" ht="30" customHeight="1" spans="1:14">
      <c r="A27" s="10"/>
      <c r="B27" s="10"/>
      <c r="C27" s="10"/>
      <c r="D27" s="11" t="s">
        <v>53</v>
      </c>
      <c r="E27" s="11" t="s">
        <v>18</v>
      </c>
      <c r="F27" s="11" t="s">
        <v>19</v>
      </c>
      <c r="G27" s="12">
        <v>70.5</v>
      </c>
      <c r="H27" s="12">
        <f t="shared" si="5"/>
        <v>42.3</v>
      </c>
      <c r="I27" s="12">
        <v>85.1</v>
      </c>
      <c r="J27" s="12">
        <f t="shared" si="6"/>
        <v>34.04</v>
      </c>
      <c r="K27" s="12">
        <f t="shared" si="7"/>
        <v>76.34</v>
      </c>
      <c r="L27" s="11">
        <v>5</v>
      </c>
      <c r="M27" s="11" t="s">
        <v>20</v>
      </c>
      <c r="N27" s="19"/>
    </row>
    <row r="28" s="1" customFormat="1" ht="30" customHeight="1" spans="1:14">
      <c r="A28" s="10"/>
      <c r="B28" s="10"/>
      <c r="C28" s="10"/>
      <c r="D28" s="11" t="s">
        <v>54</v>
      </c>
      <c r="E28" s="11" t="s">
        <v>18</v>
      </c>
      <c r="F28" s="11" t="s">
        <v>19</v>
      </c>
      <c r="G28" s="12">
        <v>66.25</v>
      </c>
      <c r="H28" s="12">
        <f t="shared" si="5"/>
        <v>39.75</v>
      </c>
      <c r="I28" s="12">
        <v>83.3</v>
      </c>
      <c r="J28" s="12">
        <f t="shared" si="6"/>
        <v>33.32</v>
      </c>
      <c r="K28" s="12">
        <f t="shared" si="7"/>
        <v>73.07</v>
      </c>
      <c r="L28" s="11">
        <v>6</v>
      </c>
      <c r="M28" s="11" t="s">
        <v>20</v>
      </c>
      <c r="N28" s="19"/>
    </row>
    <row r="29" s="1" customFormat="1" ht="30" customHeight="1" spans="1:14">
      <c r="A29" s="10"/>
      <c r="B29" s="10"/>
      <c r="C29" s="10"/>
      <c r="D29" s="11" t="s">
        <v>55</v>
      </c>
      <c r="E29" s="11" t="s">
        <v>25</v>
      </c>
      <c r="F29" s="11" t="s">
        <v>19</v>
      </c>
      <c r="G29" s="12">
        <v>65.25</v>
      </c>
      <c r="H29" s="12">
        <f t="shared" si="5"/>
        <v>39.15</v>
      </c>
      <c r="I29" s="12">
        <v>84.7</v>
      </c>
      <c r="J29" s="12">
        <f t="shared" si="6"/>
        <v>33.88</v>
      </c>
      <c r="K29" s="12">
        <f t="shared" si="7"/>
        <v>73.03</v>
      </c>
      <c r="L29" s="11">
        <v>7</v>
      </c>
      <c r="M29" s="11" t="s">
        <v>20</v>
      </c>
      <c r="N29" s="19"/>
    </row>
    <row r="30" s="1" customFormat="1" ht="30" customHeight="1" spans="1:14">
      <c r="A30" s="10"/>
      <c r="B30" s="10"/>
      <c r="C30" s="10"/>
      <c r="D30" s="11" t="s">
        <v>56</v>
      </c>
      <c r="E30" s="11" t="s">
        <v>18</v>
      </c>
      <c r="F30" s="11" t="s">
        <v>57</v>
      </c>
      <c r="G30" s="12">
        <v>65.5</v>
      </c>
      <c r="H30" s="12">
        <f t="shared" si="5"/>
        <v>39.3</v>
      </c>
      <c r="I30" s="12">
        <v>83.8</v>
      </c>
      <c r="J30" s="12">
        <f t="shared" si="6"/>
        <v>33.52</v>
      </c>
      <c r="K30" s="12">
        <f t="shared" si="7"/>
        <v>72.82</v>
      </c>
      <c r="L30" s="11">
        <v>8</v>
      </c>
      <c r="M30" s="11" t="s">
        <v>20</v>
      </c>
      <c r="N30" s="19"/>
    </row>
    <row r="31" s="1" customFormat="1" ht="30" customHeight="1" spans="1:14">
      <c r="A31" s="10"/>
      <c r="B31" s="10"/>
      <c r="C31" s="10"/>
      <c r="D31" s="11" t="s">
        <v>58</v>
      </c>
      <c r="E31" s="11" t="s">
        <v>18</v>
      </c>
      <c r="F31" s="11" t="s">
        <v>19</v>
      </c>
      <c r="G31" s="12">
        <v>66.5</v>
      </c>
      <c r="H31" s="12">
        <f t="shared" si="5"/>
        <v>39.9</v>
      </c>
      <c r="I31" s="12">
        <v>80.9</v>
      </c>
      <c r="J31" s="12">
        <f t="shared" si="6"/>
        <v>32.36</v>
      </c>
      <c r="K31" s="12">
        <f t="shared" si="7"/>
        <v>72.26</v>
      </c>
      <c r="L31" s="11">
        <v>9</v>
      </c>
      <c r="M31" s="11" t="s">
        <v>20</v>
      </c>
      <c r="N31" s="19"/>
    </row>
    <row r="32" s="1" customFormat="1" ht="30" customHeight="1" spans="1:14">
      <c r="A32" s="10"/>
      <c r="B32" s="10"/>
      <c r="C32" s="10"/>
      <c r="D32" s="11" t="s">
        <v>59</v>
      </c>
      <c r="E32" s="11" t="s">
        <v>18</v>
      </c>
      <c r="F32" s="11" t="s">
        <v>19</v>
      </c>
      <c r="G32" s="12">
        <v>64.5</v>
      </c>
      <c r="H32" s="12">
        <f t="shared" si="5"/>
        <v>38.7</v>
      </c>
      <c r="I32" s="12">
        <v>83.7</v>
      </c>
      <c r="J32" s="12">
        <f t="shared" si="6"/>
        <v>33.48</v>
      </c>
      <c r="K32" s="12">
        <f t="shared" si="7"/>
        <v>72.18</v>
      </c>
      <c r="L32" s="11">
        <v>10</v>
      </c>
      <c r="M32" s="11"/>
      <c r="N32" s="19"/>
    </row>
    <row r="33" s="1" customFormat="1" ht="30" customHeight="1" spans="1:14">
      <c r="A33" s="10"/>
      <c r="B33" s="10"/>
      <c r="C33" s="10"/>
      <c r="D33" s="11" t="s">
        <v>60</v>
      </c>
      <c r="E33" s="11" t="s">
        <v>18</v>
      </c>
      <c r="F33" s="11" t="s">
        <v>19</v>
      </c>
      <c r="G33" s="12">
        <v>65</v>
      </c>
      <c r="H33" s="12">
        <f t="shared" si="5"/>
        <v>39</v>
      </c>
      <c r="I33" s="12">
        <v>80.6</v>
      </c>
      <c r="J33" s="12">
        <f t="shared" si="6"/>
        <v>32.24</v>
      </c>
      <c r="K33" s="12">
        <f t="shared" si="7"/>
        <v>71.24</v>
      </c>
      <c r="L33" s="11">
        <v>11</v>
      </c>
      <c r="M33" s="11"/>
      <c r="N33" s="19"/>
    </row>
    <row r="34" s="1" customFormat="1" ht="30" customHeight="1" spans="1:14">
      <c r="A34" s="10"/>
      <c r="B34" s="10"/>
      <c r="C34" s="10"/>
      <c r="D34" s="11" t="s">
        <v>61</v>
      </c>
      <c r="E34" s="11" t="s">
        <v>18</v>
      </c>
      <c r="F34" s="11" t="s">
        <v>19</v>
      </c>
      <c r="G34" s="12">
        <v>63.25</v>
      </c>
      <c r="H34" s="12">
        <f t="shared" si="5"/>
        <v>37.95</v>
      </c>
      <c r="I34" s="12">
        <v>83.2</v>
      </c>
      <c r="J34" s="12">
        <f t="shared" si="6"/>
        <v>33.28</v>
      </c>
      <c r="K34" s="12">
        <f t="shared" si="7"/>
        <v>71.23</v>
      </c>
      <c r="L34" s="11">
        <v>12</v>
      </c>
      <c r="M34" s="11"/>
      <c r="N34" s="19"/>
    </row>
    <row r="35" s="1" customFormat="1" ht="30" customHeight="1" spans="1:14">
      <c r="A35" s="10"/>
      <c r="B35" s="10"/>
      <c r="C35" s="10"/>
      <c r="D35" s="11" t="s">
        <v>62</v>
      </c>
      <c r="E35" s="11" t="s">
        <v>25</v>
      </c>
      <c r="F35" s="11" t="s">
        <v>19</v>
      </c>
      <c r="G35" s="12">
        <v>63</v>
      </c>
      <c r="H35" s="12">
        <f t="shared" si="5"/>
        <v>37.8</v>
      </c>
      <c r="I35" s="12">
        <v>83.4</v>
      </c>
      <c r="J35" s="12">
        <f t="shared" si="6"/>
        <v>33.36</v>
      </c>
      <c r="K35" s="12">
        <f t="shared" si="7"/>
        <v>71.16</v>
      </c>
      <c r="L35" s="11">
        <v>13</v>
      </c>
      <c r="M35" s="11"/>
      <c r="N35" s="19"/>
    </row>
    <row r="36" s="1" customFormat="1" ht="30" customHeight="1" spans="1:14">
      <c r="A36" s="10"/>
      <c r="B36" s="10"/>
      <c r="C36" s="10"/>
      <c r="D36" s="11" t="s">
        <v>63</v>
      </c>
      <c r="E36" s="11" t="s">
        <v>18</v>
      </c>
      <c r="F36" s="11" t="s">
        <v>19</v>
      </c>
      <c r="G36" s="12">
        <v>62</v>
      </c>
      <c r="H36" s="12">
        <f t="shared" si="5"/>
        <v>37.2</v>
      </c>
      <c r="I36" s="12">
        <v>84.9</v>
      </c>
      <c r="J36" s="12">
        <f t="shared" si="6"/>
        <v>33.96</v>
      </c>
      <c r="K36" s="12">
        <f t="shared" si="7"/>
        <v>71.16</v>
      </c>
      <c r="L36" s="11">
        <v>14</v>
      </c>
      <c r="M36" s="11"/>
      <c r="N36" s="19"/>
    </row>
    <row r="37" s="1" customFormat="1" ht="30" customHeight="1" spans="1:14">
      <c r="A37" s="10"/>
      <c r="B37" s="10"/>
      <c r="C37" s="10"/>
      <c r="D37" s="11" t="s">
        <v>64</v>
      </c>
      <c r="E37" s="11" t="s">
        <v>18</v>
      </c>
      <c r="F37" s="11" t="s">
        <v>19</v>
      </c>
      <c r="G37" s="12">
        <v>64.75</v>
      </c>
      <c r="H37" s="12">
        <f t="shared" si="5"/>
        <v>38.85</v>
      </c>
      <c r="I37" s="12">
        <v>80.7</v>
      </c>
      <c r="J37" s="12">
        <f t="shared" si="6"/>
        <v>32.28</v>
      </c>
      <c r="K37" s="12">
        <f t="shared" si="7"/>
        <v>71.13</v>
      </c>
      <c r="L37" s="11">
        <v>15</v>
      </c>
      <c r="M37" s="11"/>
      <c r="N37" s="19"/>
    </row>
    <row r="38" s="1" customFormat="1" ht="30" customHeight="1" spans="1:14">
      <c r="A38" s="10"/>
      <c r="B38" s="10"/>
      <c r="C38" s="10"/>
      <c r="D38" s="11" t="s">
        <v>65</v>
      </c>
      <c r="E38" s="11" t="s">
        <v>18</v>
      </c>
      <c r="F38" s="11" t="s">
        <v>19</v>
      </c>
      <c r="G38" s="12">
        <v>61.75</v>
      </c>
      <c r="H38" s="12">
        <f t="shared" si="5"/>
        <v>37.05</v>
      </c>
      <c r="I38" s="12">
        <v>85.1</v>
      </c>
      <c r="J38" s="12">
        <f t="shared" si="6"/>
        <v>34.04</v>
      </c>
      <c r="K38" s="12">
        <f t="shared" si="7"/>
        <v>71.09</v>
      </c>
      <c r="L38" s="11">
        <v>16</v>
      </c>
      <c r="M38" s="11"/>
      <c r="N38" s="19"/>
    </row>
    <row r="39" s="1" customFormat="1" ht="30" customHeight="1" spans="1:14">
      <c r="A39" s="10"/>
      <c r="B39" s="10"/>
      <c r="C39" s="10"/>
      <c r="D39" s="11" t="s">
        <v>66</v>
      </c>
      <c r="E39" s="11" t="s">
        <v>25</v>
      </c>
      <c r="F39" s="11" t="s">
        <v>19</v>
      </c>
      <c r="G39" s="12">
        <v>64.25</v>
      </c>
      <c r="H39" s="12">
        <f t="shared" si="5"/>
        <v>38.55</v>
      </c>
      <c r="I39" s="12">
        <v>80.3</v>
      </c>
      <c r="J39" s="12">
        <f t="shared" si="6"/>
        <v>32.12</v>
      </c>
      <c r="K39" s="12">
        <f t="shared" si="7"/>
        <v>70.67</v>
      </c>
      <c r="L39" s="11">
        <v>17</v>
      </c>
      <c r="M39" s="11"/>
      <c r="N39" s="19"/>
    </row>
    <row r="40" s="1" customFormat="1" ht="30" customHeight="1" spans="1:14">
      <c r="A40" s="10"/>
      <c r="B40" s="10"/>
      <c r="C40" s="10"/>
      <c r="D40" s="11" t="s">
        <v>67</v>
      </c>
      <c r="E40" s="11" t="s">
        <v>18</v>
      </c>
      <c r="F40" s="11" t="s">
        <v>19</v>
      </c>
      <c r="G40" s="12">
        <v>61.25</v>
      </c>
      <c r="H40" s="12">
        <f t="shared" si="5"/>
        <v>36.75</v>
      </c>
      <c r="I40" s="12">
        <v>82.9</v>
      </c>
      <c r="J40" s="12">
        <f t="shared" si="6"/>
        <v>33.16</v>
      </c>
      <c r="K40" s="12">
        <f t="shared" si="7"/>
        <v>69.91</v>
      </c>
      <c r="L40" s="11">
        <v>18</v>
      </c>
      <c r="M40" s="11"/>
      <c r="N40" s="19"/>
    </row>
    <row r="41" s="1" customFormat="1" ht="30" customHeight="1" spans="1:14">
      <c r="A41" s="10" t="s">
        <v>68</v>
      </c>
      <c r="B41" s="10" t="s">
        <v>69</v>
      </c>
      <c r="C41" s="10">
        <v>2</v>
      </c>
      <c r="D41" s="13" t="s">
        <v>70</v>
      </c>
      <c r="E41" s="13" t="s">
        <v>25</v>
      </c>
      <c r="F41" s="13" t="s">
        <v>19</v>
      </c>
      <c r="G41" s="14">
        <v>85</v>
      </c>
      <c r="H41" s="14">
        <f t="shared" si="5"/>
        <v>51</v>
      </c>
      <c r="I41" s="14">
        <v>87.2</v>
      </c>
      <c r="J41" s="14">
        <f t="shared" si="6"/>
        <v>34.88</v>
      </c>
      <c r="K41" s="14">
        <f t="shared" si="7"/>
        <v>85.88</v>
      </c>
      <c r="L41" s="10">
        <v>1</v>
      </c>
      <c r="M41" s="11" t="s">
        <v>20</v>
      </c>
      <c r="N41" s="19"/>
    </row>
    <row r="42" s="1" customFormat="1" ht="30" customHeight="1" spans="1:14">
      <c r="A42" s="10"/>
      <c r="B42" s="10"/>
      <c r="C42" s="10"/>
      <c r="D42" s="11" t="s">
        <v>71</v>
      </c>
      <c r="E42" s="11" t="s">
        <v>18</v>
      </c>
      <c r="F42" s="10" t="s">
        <v>72</v>
      </c>
      <c r="G42" s="14">
        <v>82</v>
      </c>
      <c r="H42" s="14">
        <f t="shared" ref="H42:H48" si="8">G42*0.6</f>
        <v>49.2</v>
      </c>
      <c r="I42" s="14">
        <v>86.2</v>
      </c>
      <c r="J42" s="14">
        <f t="shared" ref="J42:J48" si="9">I42*0.4</f>
        <v>34.48</v>
      </c>
      <c r="K42" s="14">
        <f t="shared" ref="K42:K47" si="10">H42+J42</f>
        <v>83.68</v>
      </c>
      <c r="L42" s="10">
        <v>2</v>
      </c>
      <c r="M42" s="11" t="s">
        <v>20</v>
      </c>
      <c r="N42" s="19"/>
    </row>
    <row r="43" s="1" customFormat="1" ht="30" customHeight="1" spans="1:14">
      <c r="A43" s="10"/>
      <c r="B43" s="10"/>
      <c r="C43" s="10"/>
      <c r="D43" s="11" t="s">
        <v>73</v>
      </c>
      <c r="E43" s="13" t="s">
        <v>25</v>
      </c>
      <c r="F43" s="13" t="s">
        <v>19</v>
      </c>
      <c r="G43" s="14">
        <v>82</v>
      </c>
      <c r="H43" s="14">
        <f t="shared" si="8"/>
        <v>49.2</v>
      </c>
      <c r="I43" s="14">
        <v>84.2</v>
      </c>
      <c r="J43" s="14">
        <f t="shared" si="9"/>
        <v>33.68</v>
      </c>
      <c r="K43" s="14">
        <f t="shared" si="10"/>
        <v>82.88</v>
      </c>
      <c r="L43" s="10">
        <v>3</v>
      </c>
      <c r="M43" s="20"/>
      <c r="N43" s="19"/>
    </row>
    <row r="44" s="1" customFormat="1" ht="30" customHeight="1" spans="1:14">
      <c r="A44" s="10"/>
      <c r="B44" s="10"/>
      <c r="C44" s="10"/>
      <c r="D44" s="11" t="s">
        <v>74</v>
      </c>
      <c r="E44" s="11" t="s">
        <v>18</v>
      </c>
      <c r="F44" s="11" t="s">
        <v>72</v>
      </c>
      <c r="G44" s="14">
        <v>81</v>
      </c>
      <c r="H44" s="14">
        <f t="shared" si="8"/>
        <v>48.6</v>
      </c>
      <c r="I44" s="14">
        <v>80</v>
      </c>
      <c r="J44" s="14">
        <f t="shared" si="9"/>
        <v>32</v>
      </c>
      <c r="K44" s="14">
        <f t="shared" si="10"/>
        <v>80.6</v>
      </c>
      <c r="L44" s="10">
        <v>4</v>
      </c>
      <c r="M44" s="20"/>
      <c r="N44" s="19"/>
    </row>
    <row r="45" s="1" customFormat="1" ht="30" customHeight="1" spans="1:14">
      <c r="A45" s="10" t="s">
        <v>48</v>
      </c>
      <c r="B45" s="10" t="s">
        <v>69</v>
      </c>
      <c r="C45" s="10">
        <v>1</v>
      </c>
      <c r="D45" s="11" t="s">
        <v>75</v>
      </c>
      <c r="E45" s="11" t="s">
        <v>25</v>
      </c>
      <c r="F45" s="11" t="s">
        <v>57</v>
      </c>
      <c r="G45" s="12">
        <v>70.5</v>
      </c>
      <c r="H45" s="12">
        <f t="shared" si="8"/>
        <v>42.3</v>
      </c>
      <c r="I45" s="12">
        <v>82.3</v>
      </c>
      <c r="J45" s="12">
        <f t="shared" si="9"/>
        <v>32.92</v>
      </c>
      <c r="K45" s="12">
        <f t="shared" si="10"/>
        <v>75.22</v>
      </c>
      <c r="L45" s="11">
        <v>1</v>
      </c>
      <c r="M45" s="11" t="s">
        <v>20</v>
      </c>
      <c r="N45" s="19"/>
    </row>
    <row r="46" s="1" customFormat="1" ht="30" customHeight="1" spans="1:14">
      <c r="A46" s="10"/>
      <c r="B46" s="10"/>
      <c r="C46" s="10"/>
      <c r="D46" s="11" t="s">
        <v>76</v>
      </c>
      <c r="E46" s="11" t="s">
        <v>25</v>
      </c>
      <c r="F46" s="11" t="s">
        <v>19</v>
      </c>
      <c r="G46" s="12">
        <v>64.75</v>
      </c>
      <c r="H46" s="12">
        <f t="shared" si="8"/>
        <v>38.85</v>
      </c>
      <c r="I46" s="12">
        <v>78.8</v>
      </c>
      <c r="J46" s="12">
        <f t="shared" si="9"/>
        <v>31.52</v>
      </c>
      <c r="K46" s="12">
        <f t="shared" si="10"/>
        <v>70.37</v>
      </c>
      <c r="L46" s="11">
        <v>2</v>
      </c>
      <c r="M46" s="11"/>
      <c r="N46" s="19"/>
    </row>
    <row r="47" s="1" customFormat="1" ht="30" customHeight="1" spans="1:14">
      <c r="A47" s="10" t="s">
        <v>77</v>
      </c>
      <c r="B47" s="10" t="s">
        <v>69</v>
      </c>
      <c r="C47" s="10">
        <v>1</v>
      </c>
      <c r="D47" s="11" t="s">
        <v>78</v>
      </c>
      <c r="E47" s="11" t="s">
        <v>18</v>
      </c>
      <c r="F47" s="11" t="s">
        <v>19</v>
      </c>
      <c r="G47" s="12">
        <v>61</v>
      </c>
      <c r="H47" s="12">
        <f t="shared" si="8"/>
        <v>36.6</v>
      </c>
      <c r="I47" s="12">
        <v>85.8</v>
      </c>
      <c r="J47" s="12">
        <f t="shared" si="9"/>
        <v>34.32</v>
      </c>
      <c r="K47" s="12">
        <f t="shared" si="10"/>
        <v>70.92</v>
      </c>
      <c r="L47" s="11">
        <v>1</v>
      </c>
      <c r="M47" s="11" t="s">
        <v>20</v>
      </c>
      <c r="N47" s="19"/>
    </row>
    <row r="48" s="1" customFormat="1" ht="30" customHeight="1" spans="1:14">
      <c r="A48" s="10"/>
      <c r="B48" s="10"/>
      <c r="C48" s="10"/>
      <c r="D48" s="11" t="s">
        <v>79</v>
      </c>
      <c r="E48" s="11" t="s">
        <v>18</v>
      </c>
      <c r="F48" s="11" t="s">
        <v>72</v>
      </c>
      <c r="G48" s="12">
        <v>48</v>
      </c>
      <c r="H48" s="12">
        <f t="shared" si="8"/>
        <v>28.8</v>
      </c>
      <c r="I48" s="12">
        <v>85</v>
      </c>
      <c r="J48" s="12">
        <f t="shared" si="9"/>
        <v>34</v>
      </c>
      <c r="K48" s="12">
        <f t="shared" ref="K48:K55" si="11">H48+J48</f>
        <v>62.8</v>
      </c>
      <c r="L48" s="11">
        <v>2</v>
      </c>
      <c r="M48" s="11"/>
      <c r="N48" s="19"/>
    </row>
    <row r="49" s="1" customFormat="1" ht="30" customHeight="1" spans="1:14">
      <c r="A49" s="10"/>
      <c r="B49" s="10"/>
      <c r="C49" s="10"/>
      <c r="D49" s="11" t="s">
        <v>80</v>
      </c>
      <c r="E49" s="11" t="s">
        <v>25</v>
      </c>
      <c r="F49" s="11" t="s">
        <v>19</v>
      </c>
      <c r="G49" s="12">
        <v>52</v>
      </c>
      <c r="H49" s="12">
        <f t="shared" ref="H49:H55" si="12">G49*0.6</f>
        <v>31.2</v>
      </c>
      <c r="I49" s="12"/>
      <c r="J49" s="12"/>
      <c r="K49" s="12">
        <f t="shared" si="11"/>
        <v>31.2</v>
      </c>
      <c r="L49" s="11"/>
      <c r="M49" s="19"/>
      <c r="N49" s="11" t="s">
        <v>26</v>
      </c>
    </row>
    <row r="50" s="1" customFormat="1" ht="30" customHeight="1" spans="1:14">
      <c r="A50" s="10"/>
      <c r="B50" s="10"/>
      <c r="C50" s="10">
        <v>1</v>
      </c>
      <c r="D50" s="11" t="s">
        <v>81</v>
      </c>
      <c r="E50" s="11" t="s">
        <v>18</v>
      </c>
      <c r="F50" s="11" t="s">
        <v>19</v>
      </c>
      <c r="G50" s="12">
        <v>59</v>
      </c>
      <c r="H50" s="12">
        <f t="shared" si="12"/>
        <v>35.4</v>
      </c>
      <c r="I50" s="12">
        <v>87.8</v>
      </c>
      <c r="J50" s="12">
        <f t="shared" ref="J49:J52" si="13">I50*0.4</f>
        <v>35.12</v>
      </c>
      <c r="K50" s="12">
        <f t="shared" si="11"/>
        <v>70.52</v>
      </c>
      <c r="L50" s="11">
        <v>1</v>
      </c>
      <c r="M50" s="11" t="s">
        <v>20</v>
      </c>
      <c r="N50" s="19"/>
    </row>
    <row r="51" s="1" customFormat="1" ht="30" customHeight="1" spans="1:14">
      <c r="A51" s="10"/>
      <c r="B51" s="10"/>
      <c r="C51" s="10"/>
      <c r="D51" s="11" t="s">
        <v>82</v>
      </c>
      <c r="E51" s="11" t="s">
        <v>18</v>
      </c>
      <c r="F51" s="11" t="s">
        <v>72</v>
      </c>
      <c r="G51" s="12">
        <v>57</v>
      </c>
      <c r="H51" s="12">
        <f t="shared" si="12"/>
        <v>34.2</v>
      </c>
      <c r="I51" s="12">
        <v>85</v>
      </c>
      <c r="J51" s="12">
        <f t="shared" si="13"/>
        <v>34</v>
      </c>
      <c r="K51" s="12">
        <f t="shared" si="11"/>
        <v>68.2</v>
      </c>
      <c r="L51" s="11">
        <v>2</v>
      </c>
      <c r="M51" s="11"/>
      <c r="N51" s="19"/>
    </row>
    <row r="52" s="1" customFormat="1" ht="30" customHeight="1" spans="1:14">
      <c r="A52" s="10" t="s">
        <v>83</v>
      </c>
      <c r="B52" s="10" t="s">
        <v>69</v>
      </c>
      <c r="C52" s="10">
        <v>1</v>
      </c>
      <c r="D52" s="11" t="s">
        <v>84</v>
      </c>
      <c r="E52" s="11" t="s">
        <v>18</v>
      </c>
      <c r="F52" s="11" t="s">
        <v>19</v>
      </c>
      <c r="G52" s="12">
        <v>97</v>
      </c>
      <c r="H52" s="12">
        <f t="shared" si="12"/>
        <v>58.2</v>
      </c>
      <c r="I52" s="12">
        <v>78.6</v>
      </c>
      <c r="J52" s="12">
        <f t="shared" si="13"/>
        <v>31.44</v>
      </c>
      <c r="K52" s="12">
        <f t="shared" si="11"/>
        <v>89.64</v>
      </c>
      <c r="L52" s="11">
        <v>1</v>
      </c>
      <c r="M52" s="11" t="s">
        <v>20</v>
      </c>
      <c r="N52" s="19"/>
    </row>
    <row r="53" s="1" customFormat="1" ht="30" customHeight="1" spans="1:14">
      <c r="A53" s="10"/>
      <c r="B53" s="10"/>
      <c r="C53" s="10"/>
      <c r="D53" s="11" t="s">
        <v>85</v>
      </c>
      <c r="E53" s="11" t="s">
        <v>25</v>
      </c>
      <c r="F53" s="11" t="s">
        <v>19</v>
      </c>
      <c r="G53" s="12">
        <v>57</v>
      </c>
      <c r="H53" s="12">
        <f t="shared" si="12"/>
        <v>34.2</v>
      </c>
      <c r="I53" s="12"/>
      <c r="J53" s="12"/>
      <c r="K53" s="12">
        <f t="shared" si="11"/>
        <v>34.2</v>
      </c>
      <c r="L53" s="11">
        <v>2</v>
      </c>
      <c r="M53" s="19"/>
      <c r="N53" s="11" t="s">
        <v>26</v>
      </c>
    </row>
    <row r="54" s="1" customFormat="1" ht="30" customHeight="1" spans="1:14">
      <c r="A54" s="10" t="s">
        <v>86</v>
      </c>
      <c r="B54" s="10" t="s">
        <v>69</v>
      </c>
      <c r="C54" s="10">
        <v>1</v>
      </c>
      <c r="D54" s="11" t="s">
        <v>87</v>
      </c>
      <c r="E54" s="11" t="s">
        <v>18</v>
      </c>
      <c r="F54" s="11" t="s">
        <v>72</v>
      </c>
      <c r="G54" s="12">
        <v>86</v>
      </c>
      <c r="H54" s="12">
        <f t="shared" si="12"/>
        <v>51.6</v>
      </c>
      <c r="I54" s="12">
        <v>80.2</v>
      </c>
      <c r="J54" s="12">
        <f>I54*0.4</f>
        <v>32.08</v>
      </c>
      <c r="K54" s="12">
        <f t="shared" si="11"/>
        <v>83.68</v>
      </c>
      <c r="L54" s="11">
        <v>1</v>
      </c>
      <c r="M54" s="11" t="s">
        <v>20</v>
      </c>
      <c r="N54" s="19"/>
    </row>
    <row r="55" s="1" customFormat="1" ht="30" customHeight="1" spans="1:14">
      <c r="A55" s="10"/>
      <c r="B55" s="10"/>
      <c r="C55" s="10"/>
      <c r="D55" s="11" t="s">
        <v>88</v>
      </c>
      <c r="E55" s="11" t="s">
        <v>25</v>
      </c>
      <c r="F55" s="11" t="s">
        <v>19</v>
      </c>
      <c r="G55" s="12">
        <v>81.33</v>
      </c>
      <c r="H55" s="12">
        <f t="shared" si="12"/>
        <v>48.798</v>
      </c>
      <c r="I55" s="12">
        <v>80.8</v>
      </c>
      <c r="J55" s="12">
        <f>I55*0.4</f>
        <v>32.32</v>
      </c>
      <c r="K55" s="12">
        <f t="shared" si="11"/>
        <v>81.118</v>
      </c>
      <c r="L55" s="11">
        <v>2</v>
      </c>
      <c r="M55" s="11"/>
      <c r="N55" s="19"/>
    </row>
    <row r="56" s="1" customFormat="1" ht="30" customHeight="1" spans="1:14">
      <c r="A56" s="10" t="s">
        <v>89</v>
      </c>
      <c r="B56" s="10" t="s">
        <v>69</v>
      </c>
      <c r="C56" s="10">
        <v>1</v>
      </c>
      <c r="D56" s="11" t="s">
        <v>90</v>
      </c>
      <c r="E56" s="11" t="s">
        <v>18</v>
      </c>
      <c r="F56" s="11" t="s">
        <v>19</v>
      </c>
      <c r="G56" s="12"/>
      <c r="H56" s="12"/>
      <c r="I56" s="12">
        <v>84.1</v>
      </c>
      <c r="J56" s="12"/>
      <c r="K56" s="12"/>
      <c r="L56" s="11">
        <v>1</v>
      </c>
      <c r="M56" s="11" t="s">
        <v>20</v>
      </c>
      <c r="N56" s="19"/>
    </row>
    <row r="57" s="1" customFormat="1" ht="30" customHeight="1" spans="1:14">
      <c r="A57" s="10"/>
      <c r="B57" s="10"/>
      <c r="C57" s="10"/>
      <c r="D57" s="11" t="s">
        <v>91</v>
      </c>
      <c r="E57" s="11" t="s">
        <v>25</v>
      </c>
      <c r="F57" s="11" t="s">
        <v>19</v>
      </c>
      <c r="G57" s="12"/>
      <c r="H57" s="12"/>
      <c r="I57" s="12">
        <v>82.7</v>
      </c>
      <c r="J57" s="12"/>
      <c r="K57" s="12"/>
      <c r="L57" s="11">
        <v>2</v>
      </c>
      <c r="M57" s="11"/>
      <c r="N57" s="19"/>
    </row>
    <row r="58" s="1" customFormat="1" ht="30" customHeight="1" spans="1:14">
      <c r="A58" s="10"/>
      <c r="B58" s="10"/>
      <c r="C58" s="10"/>
      <c r="D58" s="11" t="s">
        <v>92</v>
      </c>
      <c r="E58" s="11" t="s">
        <v>18</v>
      </c>
      <c r="F58" s="11" t="s">
        <v>19</v>
      </c>
      <c r="G58" s="12"/>
      <c r="H58" s="12"/>
      <c r="I58" s="12">
        <v>82.1</v>
      </c>
      <c r="J58" s="12"/>
      <c r="K58" s="12"/>
      <c r="L58" s="11">
        <v>3</v>
      </c>
      <c r="M58" s="11"/>
      <c r="N58" s="19"/>
    </row>
    <row r="59" s="1" customFormat="1" ht="30" customHeight="1" spans="1:14">
      <c r="A59" s="10" t="s">
        <v>93</v>
      </c>
      <c r="B59" s="10" t="s">
        <v>69</v>
      </c>
      <c r="C59" s="10">
        <v>1</v>
      </c>
      <c r="D59" s="11" t="s">
        <v>94</v>
      </c>
      <c r="E59" s="11" t="s">
        <v>25</v>
      </c>
      <c r="F59" s="11" t="s">
        <v>19</v>
      </c>
      <c r="G59" s="12">
        <v>71</v>
      </c>
      <c r="H59" s="12">
        <f>G59*0.6</f>
        <v>42.6</v>
      </c>
      <c r="I59" s="12">
        <v>84.6</v>
      </c>
      <c r="J59" s="12">
        <f>I59*0.4</f>
        <v>33.84</v>
      </c>
      <c r="K59" s="12">
        <f>H59+J59</f>
        <v>76.44</v>
      </c>
      <c r="L59" s="11">
        <v>1</v>
      </c>
      <c r="M59" s="11" t="s">
        <v>20</v>
      </c>
      <c r="N59" s="19"/>
    </row>
    <row r="60" s="1" customFormat="1" ht="30" customHeight="1" spans="1:14">
      <c r="A60" s="10"/>
      <c r="B60" s="10"/>
      <c r="C60" s="10"/>
      <c r="D60" s="11" t="s">
        <v>95</v>
      </c>
      <c r="E60" s="11" t="s">
        <v>25</v>
      </c>
      <c r="F60" s="11" t="s">
        <v>19</v>
      </c>
      <c r="G60" s="12">
        <v>66</v>
      </c>
      <c r="H60" s="12">
        <f t="shared" ref="H60:H68" si="14">G60*0.6</f>
        <v>39.6</v>
      </c>
      <c r="I60" s="12">
        <v>81.6</v>
      </c>
      <c r="J60" s="12">
        <f t="shared" ref="J60:J68" si="15">I60*0.4</f>
        <v>32.64</v>
      </c>
      <c r="K60" s="12">
        <f t="shared" ref="K60:K68" si="16">H60+J60</f>
        <v>72.24</v>
      </c>
      <c r="L60" s="11">
        <v>2</v>
      </c>
      <c r="M60" s="11"/>
      <c r="N60" s="19"/>
    </row>
    <row r="61" s="1" customFormat="1" ht="30" customHeight="1" spans="1:14">
      <c r="A61" s="10"/>
      <c r="B61" s="10"/>
      <c r="C61" s="10">
        <v>1</v>
      </c>
      <c r="D61" s="11" t="s">
        <v>96</v>
      </c>
      <c r="E61" s="11" t="s">
        <v>25</v>
      </c>
      <c r="F61" s="11" t="s">
        <v>19</v>
      </c>
      <c r="G61" s="12">
        <v>62</v>
      </c>
      <c r="H61" s="12">
        <f t="shared" si="14"/>
        <v>37.2</v>
      </c>
      <c r="I61" s="12">
        <v>85.8</v>
      </c>
      <c r="J61" s="12">
        <f t="shared" si="15"/>
        <v>34.32</v>
      </c>
      <c r="K61" s="12">
        <f t="shared" si="16"/>
        <v>71.52</v>
      </c>
      <c r="L61" s="11">
        <v>1</v>
      </c>
      <c r="M61" s="11" t="s">
        <v>20</v>
      </c>
      <c r="N61" s="19"/>
    </row>
    <row r="62" s="1" customFormat="1" ht="30" customHeight="1" spans="1:14">
      <c r="A62" s="10"/>
      <c r="B62" s="10"/>
      <c r="C62" s="10"/>
      <c r="D62" s="11" t="s">
        <v>97</v>
      </c>
      <c r="E62" s="11" t="s">
        <v>25</v>
      </c>
      <c r="F62" s="11" t="s">
        <v>19</v>
      </c>
      <c r="G62" s="12">
        <v>53</v>
      </c>
      <c r="H62" s="12">
        <f t="shared" si="14"/>
        <v>31.8</v>
      </c>
      <c r="I62" s="12">
        <v>80.4</v>
      </c>
      <c r="J62" s="12">
        <f t="shared" si="15"/>
        <v>32.16</v>
      </c>
      <c r="K62" s="12">
        <f t="shared" si="16"/>
        <v>63.96</v>
      </c>
      <c r="L62" s="11">
        <v>2</v>
      </c>
      <c r="M62" s="11"/>
      <c r="N62" s="19"/>
    </row>
    <row r="63" s="1" customFormat="1" ht="30" customHeight="1" spans="1:14">
      <c r="A63" s="10"/>
      <c r="B63" s="10"/>
      <c r="C63" s="10">
        <v>2</v>
      </c>
      <c r="D63" s="11" t="s">
        <v>98</v>
      </c>
      <c r="E63" s="11" t="s">
        <v>25</v>
      </c>
      <c r="F63" s="11" t="s">
        <v>19</v>
      </c>
      <c r="G63" s="12">
        <v>64</v>
      </c>
      <c r="H63" s="12">
        <f t="shared" si="14"/>
        <v>38.4</v>
      </c>
      <c r="I63" s="12">
        <v>85.2</v>
      </c>
      <c r="J63" s="12">
        <f t="shared" si="15"/>
        <v>34.08</v>
      </c>
      <c r="K63" s="12">
        <f t="shared" si="16"/>
        <v>72.48</v>
      </c>
      <c r="L63" s="11">
        <v>1</v>
      </c>
      <c r="M63" s="11" t="s">
        <v>20</v>
      </c>
      <c r="N63" s="19"/>
    </row>
    <row r="64" s="1" customFormat="1" ht="30" customHeight="1" spans="1:14">
      <c r="A64" s="10"/>
      <c r="B64" s="10"/>
      <c r="C64" s="10"/>
      <c r="D64" s="11" t="s">
        <v>99</v>
      </c>
      <c r="E64" s="11" t="s">
        <v>25</v>
      </c>
      <c r="F64" s="11" t="s">
        <v>19</v>
      </c>
      <c r="G64" s="12">
        <v>59</v>
      </c>
      <c r="H64" s="12">
        <f t="shared" si="14"/>
        <v>35.4</v>
      </c>
      <c r="I64" s="12">
        <v>81.4</v>
      </c>
      <c r="J64" s="12">
        <f t="shared" si="15"/>
        <v>32.56</v>
      </c>
      <c r="K64" s="12">
        <f t="shared" si="16"/>
        <v>67.96</v>
      </c>
      <c r="L64" s="11">
        <v>2</v>
      </c>
      <c r="M64" s="11" t="s">
        <v>20</v>
      </c>
      <c r="N64" s="19"/>
    </row>
    <row r="65" s="1" customFormat="1" ht="30" customHeight="1" spans="1:14">
      <c r="A65" s="10"/>
      <c r="B65" s="10"/>
      <c r="C65" s="10"/>
      <c r="D65" s="11" t="s">
        <v>100</v>
      </c>
      <c r="E65" s="11" t="s">
        <v>18</v>
      </c>
      <c r="F65" s="11" t="s">
        <v>19</v>
      </c>
      <c r="G65" s="12">
        <v>56</v>
      </c>
      <c r="H65" s="12">
        <f t="shared" si="14"/>
        <v>33.6</v>
      </c>
      <c r="I65" s="12">
        <v>83.2</v>
      </c>
      <c r="J65" s="12">
        <f t="shared" si="15"/>
        <v>33.28</v>
      </c>
      <c r="K65" s="12">
        <f t="shared" si="16"/>
        <v>66.88</v>
      </c>
      <c r="L65" s="11">
        <v>3</v>
      </c>
      <c r="M65" s="11"/>
      <c r="N65" s="19"/>
    </row>
    <row r="66" s="2" customFormat="1" ht="30" customHeight="1" spans="1:14">
      <c r="A66" s="10"/>
      <c r="B66" s="10"/>
      <c r="C66" s="10"/>
      <c r="D66" s="11" t="s">
        <v>101</v>
      </c>
      <c r="E66" s="11" t="s">
        <v>25</v>
      </c>
      <c r="F66" s="11" t="s">
        <v>19</v>
      </c>
      <c r="G66" s="12">
        <v>53</v>
      </c>
      <c r="H66" s="12">
        <f t="shared" si="14"/>
        <v>31.8</v>
      </c>
      <c r="I66" s="12">
        <v>83</v>
      </c>
      <c r="J66" s="12">
        <f t="shared" si="15"/>
        <v>33.2</v>
      </c>
      <c r="K66" s="12">
        <f t="shared" si="16"/>
        <v>65</v>
      </c>
      <c r="L66" s="11">
        <v>4</v>
      </c>
      <c r="M66" s="11"/>
      <c r="N66" s="33"/>
    </row>
    <row r="67" s="2" customFormat="1" ht="30" customHeight="1" spans="1:14">
      <c r="A67" s="21" t="s">
        <v>102</v>
      </c>
      <c r="B67" s="22" t="s">
        <v>16</v>
      </c>
      <c r="C67" s="22">
        <v>1</v>
      </c>
      <c r="D67" s="11" t="s">
        <v>103</v>
      </c>
      <c r="E67" s="11" t="s">
        <v>18</v>
      </c>
      <c r="F67" s="11" t="s">
        <v>72</v>
      </c>
      <c r="G67" s="12">
        <v>86.8</v>
      </c>
      <c r="H67" s="12">
        <f t="shared" si="14"/>
        <v>52.08</v>
      </c>
      <c r="I67" s="12">
        <v>80.8</v>
      </c>
      <c r="J67" s="12">
        <f t="shared" si="15"/>
        <v>32.32</v>
      </c>
      <c r="K67" s="12">
        <f t="shared" si="16"/>
        <v>84.4</v>
      </c>
      <c r="L67" s="11">
        <v>1</v>
      </c>
      <c r="M67" s="11" t="s">
        <v>20</v>
      </c>
      <c r="N67" s="33"/>
    </row>
    <row r="68" s="2" customFormat="1" ht="30" customHeight="1" spans="1:14">
      <c r="A68" s="21"/>
      <c r="B68" s="22"/>
      <c r="C68" s="22"/>
      <c r="D68" s="11" t="s">
        <v>104</v>
      </c>
      <c r="E68" s="11" t="s">
        <v>18</v>
      </c>
      <c r="F68" s="11" t="s">
        <v>19</v>
      </c>
      <c r="G68" s="12">
        <v>78.4</v>
      </c>
      <c r="H68" s="12">
        <f t="shared" si="14"/>
        <v>47.04</v>
      </c>
      <c r="I68" s="12">
        <v>81.6</v>
      </c>
      <c r="J68" s="12">
        <f t="shared" si="15"/>
        <v>32.64</v>
      </c>
      <c r="K68" s="12">
        <f t="shared" si="16"/>
        <v>79.68</v>
      </c>
      <c r="L68" s="11">
        <v>2</v>
      </c>
      <c r="M68" s="11"/>
      <c r="N68" s="33"/>
    </row>
    <row r="69" s="2" customFormat="1" ht="30" customHeight="1" spans="1:14">
      <c r="A69" s="21" t="s">
        <v>105</v>
      </c>
      <c r="B69" s="22" t="s">
        <v>16</v>
      </c>
      <c r="C69" s="22">
        <v>1</v>
      </c>
      <c r="D69" s="23" t="s">
        <v>106</v>
      </c>
      <c r="E69" s="23" t="s">
        <v>25</v>
      </c>
      <c r="F69" s="11" t="s">
        <v>19</v>
      </c>
      <c r="G69" s="24"/>
      <c r="H69" s="24"/>
      <c r="I69" s="24">
        <v>82.2</v>
      </c>
      <c r="J69" s="24"/>
      <c r="K69" s="24" t="s">
        <v>107</v>
      </c>
      <c r="L69" s="26">
        <v>1</v>
      </c>
      <c r="M69" s="11" t="s">
        <v>20</v>
      </c>
      <c r="N69" s="33"/>
    </row>
    <row r="70" s="2" customFormat="1" ht="30" customHeight="1" spans="1:14">
      <c r="A70" s="21"/>
      <c r="B70" s="22"/>
      <c r="C70" s="22"/>
      <c r="D70" s="23" t="s">
        <v>108</v>
      </c>
      <c r="E70" s="23" t="s">
        <v>25</v>
      </c>
      <c r="F70" s="23" t="s">
        <v>19</v>
      </c>
      <c r="G70" s="24"/>
      <c r="H70" s="24"/>
      <c r="I70" s="24">
        <v>81.4</v>
      </c>
      <c r="J70" s="24"/>
      <c r="K70" s="24"/>
      <c r="L70" s="26">
        <v>2</v>
      </c>
      <c r="M70" s="11"/>
      <c r="N70" s="33"/>
    </row>
    <row r="71" s="2" customFormat="1" ht="30" customHeight="1" spans="1:14">
      <c r="A71" s="21"/>
      <c r="B71" s="22"/>
      <c r="C71" s="22"/>
      <c r="D71" s="23" t="s">
        <v>109</v>
      </c>
      <c r="E71" s="23" t="s">
        <v>25</v>
      </c>
      <c r="F71" s="23" t="s">
        <v>19</v>
      </c>
      <c r="G71" s="24"/>
      <c r="H71" s="24"/>
      <c r="I71" s="24">
        <v>81.2</v>
      </c>
      <c r="J71" s="24"/>
      <c r="K71" s="24"/>
      <c r="L71" s="26">
        <v>3</v>
      </c>
      <c r="M71" s="11"/>
      <c r="N71" s="33"/>
    </row>
    <row r="72" s="2" customFormat="1" ht="30" customHeight="1" spans="1:14">
      <c r="A72" s="21"/>
      <c r="B72" s="22"/>
      <c r="C72" s="22"/>
      <c r="D72" s="23" t="s">
        <v>110</v>
      </c>
      <c r="E72" s="23" t="s">
        <v>25</v>
      </c>
      <c r="F72" s="23" t="s">
        <v>19</v>
      </c>
      <c r="G72" s="24"/>
      <c r="H72" s="24"/>
      <c r="I72" s="24">
        <v>78.4</v>
      </c>
      <c r="J72" s="24"/>
      <c r="K72" s="24"/>
      <c r="L72" s="26">
        <v>4</v>
      </c>
      <c r="M72" s="23"/>
      <c r="N72" s="33"/>
    </row>
    <row r="73" s="2" customFormat="1" ht="30" customHeight="1" spans="1:14">
      <c r="A73" s="21" t="s">
        <v>111</v>
      </c>
      <c r="B73" s="22" t="s">
        <v>112</v>
      </c>
      <c r="C73" s="22">
        <v>3</v>
      </c>
      <c r="D73" s="23" t="s">
        <v>113</v>
      </c>
      <c r="E73" s="23" t="s">
        <v>18</v>
      </c>
      <c r="F73" s="23" t="s">
        <v>72</v>
      </c>
      <c r="G73" s="24">
        <v>80</v>
      </c>
      <c r="H73" s="24">
        <f t="shared" ref="H73:H78" si="17">G73*0.6</f>
        <v>48</v>
      </c>
      <c r="I73" s="24">
        <v>78.8</v>
      </c>
      <c r="J73" s="24">
        <f t="shared" ref="J73:J85" si="18">I73*0.4</f>
        <v>31.52</v>
      </c>
      <c r="K73" s="24">
        <f t="shared" ref="K73:K78" si="19">H73+J73</f>
        <v>79.52</v>
      </c>
      <c r="L73" s="26">
        <v>1</v>
      </c>
      <c r="M73" s="11" t="s">
        <v>20</v>
      </c>
      <c r="N73" s="33"/>
    </row>
    <row r="74" s="2" customFormat="1" ht="30" customHeight="1" spans="1:14">
      <c r="A74" s="21"/>
      <c r="B74" s="22"/>
      <c r="C74" s="22"/>
      <c r="D74" s="23" t="s">
        <v>114</v>
      </c>
      <c r="E74" s="23" t="s">
        <v>18</v>
      </c>
      <c r="F74" s="23" t="s">
        <v>72</v>
      </c>
      <c r="G74" s="24">
        <v>78</v>
      </c>
      <c r="H74" s="24">
        <f t="shared" si="17"/>
        <v>46.8</v>
      </c>
      <c r="I74" s="24">
        <v>77</v>
      </c>
      <c r="J74" s="24">
        <f t="shared" si="18"/>
        <v>30.8</v>
      </c>
      <c r="K74" s="24">
        <f t="shared" si="19"/>
        <v>77.6</v>
      </c>
      <c r="L74" s="26">
        <v>2</v>
      </c>
      <c r="M74" s="11" t="s">
        <v>20</v>
      </c>
      <c r="N74" s="33"/>
    </row>
    <row r="75" s="2" customFormat="1" ht="30" customHeight="1" spans="1:14">
      <c r="A75" s="21"/>
      <c r="B75" s="22"/>
      <c r="C75" s="22"/>
      <c r="D75" s="23" t="s">
        <v>115</v>
      </c>
      <c r="E75" s="23" t="s">
        <v>18</v>
      </c>
      <c r="F75" s="23" t="s">
        <v>72</v>
      </c>
      <c r="G75" s="24">
        <v>78</v>
      </c>
      <c r="H75" s="24">
        <f t="shared" si="17"/>
        <v>46.8</v>
      </c>
      <c r="I75" s="24">
        <v>74.8</v>
      </c>
      <c r="J75" s="24">
        <f t="shared" si="18"/>
        <v>29.92</v>
      </c>
      <c r="K75" s="24">
        <f t="shared" si="19"/>
        <v>76.72</v>
      </c>
      <c r="L75" s="26">
        <v>3</v>
      </c>
      <c r="M75" s="11" t="s">
        <v>20</v>
      </c>
      <c r="N75" s="33"/>
    </row>
    <row r="76" s="2" customFormat="1" ht="30" customHeight="1" spans="1:14">
      <c r="A76" s="21"/>
      <c r="B76" s="22"/>
      <c r="C76" s="22"/>
      <c r="D76" s="23" t="s">
        <v>116</v>
      </c>
      <c r="E76" s="23" t="s">
        <v>18</v>
      </c>
      <c r="F76" s="23" t="s">
        <v>19</v>
      </c>
      <c r="G76" s="24">
        <v>70</v>
      </c>
      <c r="H76" s="24">
        <f t="shared" si="17"/>
        <v>42</v>
      </c>
      <c r="I76" s="24">
        <v>75.4</v>
      </c>
      <c r="J76" s="24">
        <f t="shared" si="18"/>
        <v>30.16</v>
      </c>
      <c r="K76" s="24">
        <f t="shared" si="19"/>
        <v>72.16</v>
      </c>
      <c r="L76" s="26">
        <v>4</v>
      </c>
      <c r="M76" s="23"/>
      <c r="N76" s="33"/>
    </row>
    <row r="77" s="2" customFormat="1" ht="30" customHeight="1" spans="1:14">
      <c r="A77" s="21"/>
      <c r="B77" s="22"/>
      <c r="C77" s="22"/>
      <c r="D77" s="23" t="s">
        <v>117</v>
      </c>
      <c r="E77" s="23" t="s">
        <v>18</v>
      </c>
      <c r="F77" s="23" t="s">
        <v>19</v>
      </c>
      <c r="G77" s="24">
        <v>67</v>
      </c>
      <c r="H77" s="24">
        <f t="shared" si="17"/>
        <v>40.2</v>
      </c>
      <c r="I77" s="24">
        <v>76.8</v>
      </c>
      <c r="J77" s="24">
        <f t="shared" si="18"/>
        <v>30.72</v>
      </c>
      <c r="K77" s="24">
        <f t="shared" si="19"/>
        <v>70.92</v>
      </c>
      <c r="L77" s="26">
        <v>5</v>
      </c>
      <c r="M77" s="23"/>
      <c r="N77" s="33"/>
    </row>
    <row r="78" s="2" customFormat="1" ht="30" customHeight="1" spans="1:14">
      <c r="A78" s="21"/>
      <c r="B78" s="22"/>
      <c r="C78" s="22"/>
      <c r="D78" s="23" t="s">
        <v>118</v>
      </c>
      <c r="E78" s="23" t="s">
        <v>18</v>
      </c>
      <c r="F78" s="23" t="s">
        <v>19</v>
      </c>
      <c r="G78" s="24">
        <v>69</v>
      </c>
      <c r="H78" s="24">
        <f t="shared" si="17"/>
        <v>41.4</v>
      </c>
      <c r="I78" s="24">
        <v>70</v>
      </c>
      <c r="J78" s="24">
        <f t="shared" si="18"/>
        <v>28</v>
      </c>
      <c r="K78" s="24">
        <f t="shared" si="19"/>
        <v>69.4</v>
      </c>
      <c r="L78" s="26">
        <v>6</v>
      </c>
      <c r="M78" s="23"/>
      <c r="N78" s="33"/>
    </row>
    <row r="79" s="2" customFormat="1" ht="30" customHeight="1" spans="1:14">
      <c r="A79" s="21" t="s">
        <v>119</v>
      </c>
      <c r="B79" s="22" t="s">
        <v>112</v>
      </c>
      <c r="C79" s="22">
        <v>1</v>
      </c>
      <c r="D79" s="23" t="s">
        <v>120</v>
      </c>
      <c r="E79" s="23" t="s">
        <v>18</v>
      </c>
      <c r="F79" s="23" t="s">
        <v>19</v>
      </c>
      <c r="G79" s="25">
        <v>87</v>
      </c>
      <c r="H79" s="25">
        <v>52.2</v>
      </c>
      <c r="I79" s="25">
        <v>83</v>
      </c>
      <c r="J79" s="25">
        <f t="shared" si="18"/>
        <v>33.2</v>
      </c>
      <c r="K79" s="25">
        <v>85.4</v>
      </c>
      <c r="L79" s="23">
        <v>1</v>
      </c>
      <c r="M79" s="11" t="s">
        <v>20</v>
      </c>
      <c r="N79" s="33"/>
    </row>
    <row r="80" s="2" customFormat="1" ht="30" customHeight="1" spans="1:14">
      <c r="A80" s="21"/>
      <c r="B80" s="22"/>
      <c r="C80" s="22"/>
      <c r="D80" s="23" t="s">
        <v>121</v>
      </c>
      <c r="E80" s="23" t="s">
        <v>18</v>
      </c>
      <c r="F80" s="23" t="s">
        <v>19</v>
      </c>
      <c r="G80" s="25">
        <v>85</v>
      </c>
      <c r="H80" s="25">
        <v>51</v>
      </c>
      <c r="I80" s="25">
        <v>77.6</v>
      </c>
      <c r="J80" s="25">
        <f t="shared" si="18"/>
        <v>31.04</v>
      </c>
      <c r="K80" s="25">
        <v>82.04</v>
      </c>
      <c r="L80" s="23">
        <v>2</v>
      </c>
      <c r="M80" s="26"/>
      <c r="N80" s="33"/>
    </row>
    <row r="81" s="2" customFormat="1" ht="30" customHeight="1" spans="1:14">
      <c r="A81" s="21" t="s">
        <v>122</v>
      </c>
      <c r="B81" s="22" t="s">
        <v>112</v>
      </c>
      <c r="C81" s="22">
        <v>1</v>
      </c>
      <c r="D81" s="23" t="s">
        <v>123</v>
      </c>
      <c r="E81" s="23" t="s">
        <v>18</v>
      </c>
      <c r="F81" s="23" t="s">
        <v>19</v>
      </c>
      <c r="G81" s="24">
        <v>85.5</v>
      </c>
      <c r="H81" s="24">
        <f>G81*0.6</f>
        <v>51.3</v>
      </c>
      <c r="I81" s="24">
        <v>84.1</v>
      </c>
      <c r="J81" s="24">
        <f t="shared" si="18"/>
        <v>33.64</v>
      </c>
      <c r="K81" s="24">
        <f t="shared" ref="K81:K87" si="20">H81+J81</f>
        <v>84.94</v>
      </c>
      <c r="L81" s="21">
        <v>1</v>
      </c>
      <c r="M81" s="11" t="s">
        <v>20</v>
      </c>
      <c r="N81" s="33"/>
    </row>
    <row r="82" s="2" customFormat="1" ht="30" customHeight="1" spans="1:14">
      <c r="A82" s="21"/>
      <c r="B82" s="22"/>
      <c r="C82" s="22"/>
      <c r="D82" s="23" t="s">
        <v>124</v>
      </c>
      <c r="E82" s="23" t="s">
        <v>18</v>
      </c>
      <c r="F82" s="23" t="s">
        <v>19</v>
      </c>
      <c r="G82" s="24">
        <v>82</v>
      </c>
      <c r="H82" s="24">
        <f>G82*0.6</f>
        <v>49.2</v>
      </c>
      <c r="I82" s="24">
        <v>82.4</v>
      </c>
      <c r="J82" s="24">
        <f t="shared" si="18"/>
        <v>32.96</v>
      </c>
      <c r="K82" s="24">
        <f t="shared" si="20"/>
        <v>82.16</v>
      </c>
      <c r="L82" s="21">
        <v>2</v>
      </c>
      <c r="M82" s="26"/>
      <c r="N82" s="33"/>
    </row>
    <row r="83" s="2" customFormat="1" ht="30" customHeight="1" spans="1:14">
      <c r="A83" s="21"/>
      <c r="B83" s="22"/>
      <c r="C83" s="22"/>
      <c r="D83" s="23" t="s">
        <v>125</v>
      </c>
      <c r="E83" s="23" t="s">
        <v>18</v>
      </c>
      <c r="F83" s="23" t="s">
        <v>19</v>
      </c>
      <c r="G83" s="25">
        <v>82.5</v>
      </c>
      <c r="H83" s="24">
        <f>G83*0.6</f>
        <v>49.5</v>
      </c>
      <c r="I83" s="25"/>
      <c r="J83" s="24"/>
      <c r="K83" s="24">
        <f t="shared" si="20"/>
        <v>49.5</v>
      </c>
      <c r="L83" s="21"/>
      <c r="M83" s="33"/>
      <c r="N83" s="23" t="s">
        <v>26</v>
      </c>
    </row>
    <row r="84" s="1" customFormat="1" ht="30" customHeight="1" spans="1:14">
      <c r="A84" s="21" t="s">
        <v>126</v>
      </c>
      <c r="B84" s="22" t="s">
        <v>112</v>
      </c>
      <c r="C84" s="22">
        <v>1</v>
      </c>
      <c r="D84" s="23" t="s">
        <v>127</v>
      </c>
      <c r="E84" s="23" t="s">
        <v>25</v>
      </c>
      <c r="F84" s="23" t="s">
        <v>19</v>
      </c>
      <c r="G84" s="24">
        <v>86</v>
      </c>
      <c r="H84" s="24">
        <f>G84*0.6</f>
        <v>51.6</v>
      </c>
      <c r="I84" s="24">
        <v>85.33</v>
      </c>
      <c r="J84" s="24">
        <f t="shared" si="18"/>
        <v>34.132</v>
      </c>
      <c r="K84" s="24">
        <f t="shared" si="20"/>
        <v>85.732</v>
      </c>
      <c r="L84" s="26">
        <v>1</v>
      </c>
      <c r="M84" s="11" t="s">
        <v>20</v>
      </c>
      <c r="N84" s="19"/>
    </row>
    <row r="85" s="1" customFormat="1" ht="30" customHeight="1" spans="1:14">
      <c r="A85" s="21"/>
      <c r="B85" s="22"/>
      <c r="C85" s="22"/>
      <c r="D85" s="23" t="s">
        <v>128</v>
      </c>
      <c r="E85" s="23" t="s">
        <v>25</v>
      </c>
      <c r="F85" s="23" t="s">
        <v>19</v>
      </c>
      <c r="G85" s="25">
        <v>81.5</v>
      </c>
      <c r="H85" s="24">
        <f>G85*0.6</f>
        <v>48.9</v>
      </c>
      <c r="I85" s="25">
        <v>78.67</v>
      </c>
      <c r="J85" s="24">
        <f t="shared" si="18"/>
        <v>31.468</v>
      </c>
      <c r="K85" s="24">
        <f t="shared" si="20"/>
        <v>80.368</v>
      </c>
      <c r="L85" s="23">
        <v>2</v>
      </c>
      <c r="M85" s="23"/>
      <c r="N85" s="19"/>
    </row>
    <row r="86" s="1" customFormat="1" ht="30" customHeight="1" spans="1:14">
      <c r="A86" s="21" t="s">
        <v>129</v>
      </c>
      <c r="B86" s="22" t="s">
        <v>112</v>
      </c>
      <c r="C86" s="22">
        <v>1</v>
      </c>
      <c r="D86" s="23" t="s">
        <v>130</v>
      </c>
      <c r="E86" s="23" t="s">
        <v>18</v>
      </c>
      <c r="F86" s="23" t="s">
        <v>19</v>
      </c>
      <c r="G86" s="24">
        <v>93</v>
      </c>
      <c r="H86" s="24">
        <v>55.8</v>
      </c>
      <c r="I86" s="24">
        <v>88.4</v>
      </c>
      <c r="J86" s="24">
        <v>35.36</v>
      </c>
      <c r="K86" s="24">
        <f t="shared" si="20"/>
        <v>91.16</v>
      </c>
      <c r="L86" s="26">
        <v>1</v>
      </c>
      <c r="M86" s="11" t="s">
        <v>20</v>
      </c>
      <c r="N86" s="19"/>
    </row>
    <row r="87" s="1" customFormat="1" ht="30" customHeight="1" spans="1:14">
      <c r="A87" s="21"/>
      <c r="B87" s="22"/>
      <c r="C87" s="22"/>
      <c r="D87" s="23" t="s">
        <v>131</v>
      </c>
      <c r="E87" s="23" t="s">
        <v>25</v>
      </c>
      <c r="F87" s="23" t="s">
        <v>19</v>
      </c>
      <c r="G87" s="25">
        <v>87</v>
      </c>
      <c r="H87" s="25">
        <v>52.2</v>
      </c>
      <c r="I87" s="25">
        <v>86.6</v>
      </c>
      <c r="J87" s="25">
        <v>34.64</v>
      </c>
      <c r="K87" s="24">
        <f t="shared" si="20"/>
        <v>86.84</v>
      </c>
      <c r="L87" s="23">
        <v>2</v>
      </c>
      <c r="M87" s="23"/>
      <c r="N87" s="19"/>
    </row>
    <row r="88" s="1" customFormat="1" ht="30" customHeight="1" spans="1:14">
      <c r="A88" s="21" t="s">
        <v>132</v>
      </c>
      <c r="B88" s="22" t="s">
        <v>112</v>
      </c>
      <c r="C88" s="22">
        <v>1</v>
      </c>
      <c r="D88" s="26" t="s">
        <v>133</v>
      </c>
      <c r="E88" s="26" t="s">
        <v>25</v>
      </c>
      <c r="F88" s="23" t="s">
        <v>19</v>
      </c>
      <c r="G88" s="27">
        <v>85</v>
      </c>
      <c r="H88" s="27">
        <f>G88*0.6</f>
        <v>51</v>
      </c>
      <c r="I88" s="27">
        <v>77.8</v>
      </c>
      <c r="J88" s="27">
        <v>31.12</v>
      </c>
      <c r="K88" s="27">
        <v>82.12</v>
      </c>
      <c r="L88" s="23">
        <v>1</v>
      </c>
      <c r="M88" s="11" t="s">
        <v>20</v>
      </c>
      <c r="N88" s="19"/>
    </row>
    <row r="89" s="1" customFormat="1" ht="30" customHeight="1" spans="1:14">
      <c r="A89" s="21"/>
      <c r="B89" s="22"/>
      <c r="C89" s="22"/>
      <c r="D89" s="26" t="s">
        <v>134</v>
      </c>
      <c r="E89" s="26" t="s">
        <v>25</v>
      </c>
      <c r="F89" s="26" t="s">
        <v>19</v>
      </c>
      <c r="G89" s="27">
        <v>77</v>
      </c>
      <c r="H89" s="27">
        <f t="shared" ref="H89" si="21">G89*0.6</f>
        <v>46.2</v>
      </c>
      <c r="I89" s="27">
        <v>76</v>
      </c>
      <c r="J89" s="27">
        <v>30.4</v>
      </c>
      <c r="K89" s="27">
        <v>76.6</v>
      </c>
      <c r="L89" s="23">
        <v>2</v>
      </c>
      <c r="M89" s="23"/>
      <c r="N89" s="19"/>
    </row>
    <row r="90" s="1" customFormat="1" ht="30" customHeight="1" spans="1:14">
      <c r="A90" s="21" t="s">
        <v>135</v>
      </c>
      <c r="B90" s="22" t="s">
        <v>112</v>
      </c>
      <c r="C90" s="22">
        <v>1</v>
      </c>
      <c r="D90" s="23" t="s">
        <v>136</v>
      </c>
      <c r="E90" s="23" t="s">
        <v>18</v>
      </c>
      <c r="F90" s="26" t="s">
        <v>19</v>
      </c>
      <c r="G90" s="24">
        <v>85</v>
      </c>
      <c r="H90" s="24">
        <f t="shared" ref="H90:H97" si="22">G90*0.6</f>
        <v>51</v>
      </c>
      <c r="I90" s="24">
        <v>84.8</v>
      </c>
      <c r="J90" s="24">
        <f t="shared" ref="J90:J97" si="23">I90*0.4</f>
        <v>33.92</v>
      </c>
      <c r="K90" s="24">
        <f t="shared" ref="K90:K97" si="24">H90+J90</f>
        <v>84.92</v>
      </c>
      <c r="L90" s="26">
        <v>1</v>
      </c>
      <c r="M90" s="11" t="s">
        <v>20</v>
      </c>
      <c r="N90" s="19"/>
    </row>
    <row r="91" s="1" customFormat="1" ht="30" customHeight="1" spans="1:14">
      <c r="A91" s="21"/>
      <c r="B91" s="22"/>
      <c r="C91" s="22"/>
      <c r="D91" s="23" t="s">
        <v>137</v>
      </c>
      <c r="E91" s="23" t="s">
        <v>18</v>
      </c>
      <c r="F91" s="26" t="s">
        <v>19</v>
      </c>
      <c r="G91" s="24">
        <v>83</v>
      </c>
      <c r="H91" s="24">
        <f t="shared" si="22"/>
        <v>49.8</v>
      </c>
      <c r="I91" s="24">
        <v>82.8</v>
      </c>
      <c r="J91" s="24">
        <f t="shared" si="23"/>
        <v>33.12</v>
      </c>
      <c r="K91" s="24">
        <f t="shared" si="24"/>
        <v>82.92</v>
      </c>
      <c r="L91" s="26">
        <v>2</v>
      </c>
      <c r="M91" s="23"/>
      <c r="N91" s="19"/>
    </row>
    <row r="92" s="1" customFormat="1" ht="30" customHeight="1" spans="1:14">
      <c r="A92" s="21" t="s">
        <v>138</v>
      </c>
      <c r="B92" s="22" t="s">
        <v>112</v>
      </c>
      <c r="C92" s="22">
        <v>3</v>
      </c>
      <c r="D92" s="23" t="s">
        <v>139</v>
      </c>
      <c r="E92" s="23" t="s">
        <v>18</v>
      </c>
      <c r="F92" s="23" t="s">
        <v>72</v>
      </c>
      <c r="G92" s="25">
        <v>86</v>
      </c>
      <c r="H92" s="25">
        <f t="shared" si="22"/>
        <v>51.6</v>
      </c>
      <c r="I92" s="25">
        <v>86</v>
      </c>
      <c r="J92" s="25">
        <f t="shared" si="23"/>
        <v>34.4</v>
      </c>
      <c r="K92" s="25">
        <f t="shared" si="24"/>
        <v>86</v>
      </c>
      <c r="L92" s="21">
        <v>1</v>
      </c>
      <c r="M92" s="11" t="s">
        <v>20</v>
      </c>
      <c r="N92" s="19"/>
    </row>
    <row r="93" s="1" customFormat="1" ht="30" customHeight="1" spans="1:14">
      <c r="A93" s="21"/>
      <c r="B93" s="22"/>
      <c r="C93" s="22"/>
      <c r="D93" s="23" t="s">
        <v>140</v>
      </c>
      <c r="E93" s="23" t="s">
        <v>25</v>
      </c>
      <c r="F93" s="23" t="s">
        <v>19</v>
      </c>
      <c r="G93" s="25">
        <v>84</v>
      </c>
      <c r="H93" s="25">
        <f t="shared" si="22"/>
        <v>50.4</v>
      </c>
      <c r="I93" s="25">
        <v>84.8</v>
      </c>
      <c r="J93" s="25">
        <f t="shared" si="23"/>
        <v>33.92</v>
      </c>
      <c r="K93" s="25">
        <f t="shared" si="24"/>
        <v>84.32</v>
      </c>
      <c r="L93" s="21">
        <v>2</v>
      </c>
      <c r="M93" s="11" t="s">
        <v>20</v>
      </c>
      <c r="N93" s="19"/>
    </row>
    <row r="94" s="1" customFormat="1" ht="30" customHeight="1" spans="1:14">
      <c r="A94" s="21"/>
      <c r="B94" s="22"/>
      <c r="C94" s="22"/>
      <c r="D94" s="23" t="s">
        <v>141</v>
      </c>
      <c r="E94" s="23" t="s">
        <v>18</v>
      </c>
      <c r="F94" s="23" t="s">
        <v>19</v>
      </c>
      <c r="G94" s="25">
        <v>84</v>
      </c>
      <c r="H94" s="25">
        <f t="shared" si="22"/>
        <v>50.4</v>
      </c>
      <c r="I94" s="25">
        <v>83.2</v>
      </c>
      <c r="J94" s="25">
        <f t="shared" si="23"/>
        <v>33.28</v>
      </c>
      <c r="K94" s="25">
        <f t="shared" si="24"/>
        <v>83.68</v>
      </c>
      <c r="L94" s="21">
        <v>3</v>
      </c>
      <c r="M94" s="11" t="s">
        <v>20</v>
      </c>
      <c r="N94" s="19"/>
    </row>
    <row r="95" s="1" customFormat="1" ht="30" customHeight="1" spans="1:14">
      <c r="A95" s="21"/>
      <c r="B95" s="22"/>
      <c r="C95" s="22"/>
      <c r="D95" s="23" t="s">
        <v>142</v>
      </c>
      <c r="E95" s="23" t="s">
        <v>25</v>
      </c>
      <c r="F95" s="23" t="s">
        <v>19</v>
      </c>
      <c r="G95" s="25">
        <v>78</v>
      </c>
      <c r="H95" s="25">
        <f t="shared" si="22"/>
        <v>46.8</v>
      </c>
      <c r="I95" s="25">
        <v>78.2</v>
      </c>
      <c r="J95" s="25">
        <f t="shared" si="23"/>
        <v>31.28</v>
      </c>
      <c r="K95" s="25">
        <f t="shared" si="24"/>
        <v>78.08</v>
      </c>
      <c r="L95" s="21">
        <v>4</v>
      </c>
      <c r="M95" s="23"/>
      <c r="N95" s="19"/>
    </row>
    <row r="96" s="1" customFormat="1" ht="30" customHeight="1" spans="1:14">
      <c r="A96" s="21"/>
      <c r="B96" s="22"/>
      <c r="C96" s="22"/>
      <c r="D96" s="23" t="s">
        <v>143</v>
      </c>
      <c r="E96" s="23" t="s">
        <v>18</v>
      </c>
      <c r="F96" s="23" t="s">
        <v>19</v>
      </c>
      <c r="G96" s="25">
        <v>61.5</v>
      </c>
      <c r="H96" s="25">
        <f t="shared" si="22"/>
        <v>36.9</v>
      </c>
      <c r="I96" s="25">
        <v>76</v>
      </c>
      <c r="J96" s="25">
        <f t="shared" si="23"/>
        <v>30.4</v>
      </c>
      <c r="K96" s="25">
        <f t="shared" si="24"/>
        <v>67.3</v>
      </c>
      <c r="L96" s="21">
        <v>5</v>
      </c>
      <c r="M96" s="23"/>
      <c r="N96" s="19"/>
    </row>
    <row r="97" s="1" customFormat="1" ht="30" customHeight="1" spans="1:14">
      <c r="A97" s="21"/>
      <c r="B97" s="22"/>
      <c r="C97" s="22"/>
      <c r="D97" s="23" t="s">
        <v>144</v>
      </c>
      <c r="E97" s="23" t="s">
        <v>18</v>
      </c>
      <c r="F97" s="23" t="s">
        <v>19</v>
      </c>
      <c r="G97" s="25">
        <v>63</v>
      </c>
      <c r="H97" s="25">
        <f t="shared" si="22"/>
        <v>37.8</v>
      </c>
      <c r="I97" s="25"/>
      <c r="J97" s="25"/>
      <c r="K97" s="25">
        <f t="shared" si="24"/>
        <v>37.8</v>
      </c>
      <c r="L97" s="21"/>
      <c r="M97" s="19"/>
      <c r="N97" s="23" t="s">
        <v>26</v>
      </c>
    </row>
    <row r="98" s="1" customFormat="1" ht="30" customHeight="1" spans="1:14">
      <c r="A98" s="21" t="s">
        <v>145</v>
      </c>
      <c r="B98" s="22" t="s">
        <v>112</v>
      </c>
      <c r="C98" s="22">
        <v>1</v>
      </c>
      <c r="D98" s="28" t="s">
        <v>146</v>
      </c>
      <c r="E98" s="26" t="s">
        <v>25</v>
      </c>
      <c r="F98" s="23" t="s">
        <v>72</v>
      </c>
      <c r="G98" s="24">
        <v>78</v>
      </c>
      <c r="H98" s="25">
        <f t="shared" ref="H98:H99" si="25">G98*0.6</f>
        <v>46.8</v>
      </c>
      <c r="I98" s="24">
        <v>81.6</v>
      </c>
      <c r="J98" s="25">
        <f t="shared" ref="J98:J99" si="26">I98*0.4</f>
        <v>32.64</v>
      </c>
      <c r="K98" s="25">
        <f t="shared" ref="K98:K99" si="27">H98+J98</f>
        <v>79.44</v>
      </c>
      <c r="L98" s="26">
        <v>1</v>
      </c>
      <c r="M98" s="11" t="s">
        <v>20</v>
      </c>
      <c r="N98" s="19"/>
    </row>
    <row r="99" s="1" customFormat="1" ht="30" customHeight="1" spans="1:14">
      <c r="A99" s="21"/>
      <c r="B99" s="22"/>
      <c r="C99" s="22"/>
      <c r="D99" s="28" t="s">
        <v>147</v>
      </c>
      <c r="E99" s="26" t="s">
        <v>18</v>
      </c>
      <c r="F99" s="23" t="s">
        <v>72</v>
      </c>
      <c r="G99" s="24">
        <v>76</v>
      </c>
      <c r="H99" s="25">
        <f t="shared" si="25"/>
        <v>45.6</v>
      </c>
      <c r="I99" s="24">
        <v>75.4</v>
      </c>
      <c r="J99" s="25">
        <f t="shared" si="26"/>
        <v>30.16</v>
      </c>
      <c r="K99" s="25">
        <f t="shared" si="27"/>
        <v>75.76</v>
      </c>
      <c r="L99" s="26">
        <v>2</v>
      </c>
      <c r="M99" s="23"/>
      <c r="N99" s="19"/>
    </row>
    <row r="100" s="1" customFormat="1" ht="30" customHeight="1" spans="1:14">
      <c r="A100" s="21" t="s">
        <v>148</v>
      </c>
      <c r="B100" s="22" t="s">
        <v>112</v>
      </c>
      <c r="C100" s="22">
        <v>1</v>
      </c>
      <c r="D100" s="23" t="s">
        <v>149</v>
      </c>
      <c r="E100" s="23" t="s">
        <v>18</v>
      </c>
      <c r="F100" s="26" t="s">
        <v>72</v>
      </c>
      <c r="G100" s="24"/>
      <c r="H100" s="24"/>
      <c r="I100" s="24">
        <v>86.2</v>
      </c>
      <c r="J100" s="24"/>
      <c r="K100" s="24"/>
      <c r="L100" s="26">
        <v>1</v>
      </c>
      <c r="M100" s="11" t="s">
        <v>20</v>
      </c>
      <c r="N100" s="19"/>
    </row>
    <row r="101" s="1" customFormat="1" ht="30" customHeight="1" spans="1:14">
      <c r="A101" s="21"/>
      <c r="B101" s="22"/>
      <c r="C101" s="22"/>
      <c r="D101" s="23" t="s">
        <v>150</v>
      </c>
      <c r="E101" s="23" t="s">
        <v>25</v>
      </c>
      <c r="F101" s="26" t="s">
        <v>19</v>
      </c>
      <c r="G101" s="24"/>
      <c r="H101" s="24"/>
      <c r="I101" s="24">
        <v>84</v>
      </c>
      <c r="J101" s="24"/>
      <c r="K101" s="24"/>
      <c r="L101" s="26">
        <v>2</v>
      </c>
      <c r="M101" s="23"/>
      <c r="N101" s="19"/>
    </row>
    <row r="102" s="1" customFormat="1" ht="30" customHeight="1" spans="1:14">
      <c r="A102" s="21"/>
      <c r="B102" s="22"/>
      <c r="C102" s="22"/>
      <c r="D102" s="23" t="s">
        <v>151</v>
      </c>
      <c r="E102" s="23" t="s">
        <v>25</v>
      </c>
      <c r="F102" s="26" t="s">
        <v>19</v>
      </c>
      <c r="G102" s="24"/>
      <c r="H102" s="24"/>
      <c r="I102" s="24">
        <v>82.8</v>
      </c>
      <c r="J102" s="24"/>
      <c r="K102" s="24"/>
      <c r="L102" s="26">
        <v>3</v>
      </c>
      <c r="M102" s="26"/>
      <c r="N102" s="19"/>
    </row>
    <row r="103" s="1" customFormat="1" ht="30" customHeight="1" spans="1:14">
      <c r="A103" s="21"/>
      <c r="B103" s="22"/>
      <c r="C103" s="22"/>
      <c r="D103" s="23" t="s">
        <v>152</v>
      </c>
      <c r="E103" s="23" t="s">
        <v>25</v>
      </c>
      <c r="F103" s="26" t="s">
        <v>19</v>
      </c>
      <c r="G103" s="24"/>
      <c r="H103" s="24"/>
      <c r="I103" s="24">
        <v>81</v>
      </c>
      <c r="J103" s="24"/>
      <c r="K103" s="24"/>
      <c r="L103" s="26">
        <v>4</v>
      </c>
      <c r="M103" s="26"/>
      <c r="N103" s="19"/>
    </row>
    <row r="104" s="1" customFormat="1" ht="30" customHeight="1" spans="1:14">
      <c r="A104" s="21"/>
      <c r="B104" s="22"/>
      <c r="C104" s="22"/>
      <c r="D104" s="23" t="s">
        <v>153</v>
      </c>
      <c r="E104" s="23" t="s">
        <v>25</v>
      </c>
      <c r="F104" s="26" t="s">
        <v>19</v>
      </c>
      <c r="G104" s="24"/>
      <c r="H104" s="24"/>
      <c r="I104" s="24">
        <v>78.6</v>
      </c>
      <c r="J104" s="24"/>
      <c r="K104" s="24"/>
      <c r="L104" s="26">
        <v>5</v>
      </c>
      <c r="M104" s="26"/>
      <c r="N104" s="19"/>
    </row>
    <row r="105" s="1" customFormat="1" ht="30" customHeight="1" spans="1:14">
      <c r="A105" s="21" t="s">
        <v>154</v>
      </c>
      <c r="B105" s="29" t="s">
        <v>112</v>
      </c>
      <c r="C105" s="22">
        <v>2</v>
      </c>
      <c r="D105" s="23" t="s">
        <v>155</v>
      </c>
      <c r="E105" s="23" t="s">
        <v>25</v>
      </c>
      <c r="F105" s="23" t="s">
        <v>19</v>
      </c>
      <c r="G105" s="24"/>
      <c r="H105" s="25"/>
      <c r="I105" s="25">
        <v>86.6</v>
      </c>
      <c r="J105" s="25"/>
      <c r="K105" s="25"/>
      <c r="L105" s="23">
        <v>1</v>
      </c>
      <c r="M105" s="11" t="s">
        <v>20</v>
      </c>
      <c r="N105" s="19"/>
    </row>
    <row r="106" s="1" customFormat="1" ht="30" customHeight="1" spans="1:14">
      <c r="A106" s="21"/>
      <c r="B106" s="30"/>
      <c r="C106" s="22"/>
      <c r="D106" s="23" t="s">
        <v>156</v>
      </c>
      <c r="E106" s="23" t="s">
        <v>18</v>
      </c>
      <c r="F106" s="23" t="s">
        <v>19</v>
      </c>
      <c r="G106" s="31"/>
      <c r="H106" s="25"/>
      <c r="I106" s="25">
        <v>85.4</v>
      </c>
      <c r="J106" s="25"/>
      <c r="K106" s="25"/>
      <c r="L106" s="23">
        <v>2</v>
      </c>
      <c r="M106" s="11" t="s">
        <v>20</v>
      </c>
      <c r="N106" s="19"/>
    </row>
    <row r="107" s="1" customFormat="1" ht="30" customHeight="1" spans="1:14">
      <c r="A107" s="21"/>
      <c r="B107" s="30"/>
      <c r="C107" s="22"/>
      <c r="D107" s="23" t="s">
        <v>157</v>
      </c>
      <c r="E107" s="23" t="s">
        <v>18</v>
      </c>
      <c r="F107" s="23" t="s">
        <v>19</v>
      </c>
      <c r="G107" s="31"/>
      <c r="H107" s="25"/>
      <c r="I107" s="25">
        <v>83.6</v>
      </c>
      <c r="J107" s="25"/>
      <c r="K107" s="25"/>
      <c r="L107" s="23">
        <v>3</v>
      </c>
      <c r="M107" s="23"/>
      <c r="N107" s="19"/>
    </row>
    <row r="108" s="1" customFormat="1" ht="30" customHeight="1" spans="1:14">
      <c r="A108" s="21"/>
      <c r="B108" s="30"/>
      <c r="C108" s="22"/>
      <c r="D108" s="23" t="s">
        <v>158</v>
      </c>
      <c r="E108" s="23" t="s">
        <v>18</v>
      </c>
      <c r="F108" s="23" t="s">
        <v>19</v>
      </c>
      <c r="G108" s="24"/>
      <c r="H108" s="25"/>
      <c r="I108" s="25">
        <v>82.8</v>
      </c>
      <c r="J108" s="25"/>
      <c r="K108" s="25"/>
      <c r="L108" s="23">
        <v>4</v>
      </c>
      <c r="M108" s="23"/>
      <c r="N108" s="19"/>
    </row>
    <row r="109" s="1" customFormat="1" ht="30" customHeight="1" spans="1:14">
      <c r="A109" s="21"/>
      <c r="B109" s="30"/>
      <c r="C109" s="22"/>
      <c r="D109" s="23" t="s">
        <v>159</v>
      </c>
      <c r="E109" s="23" t="s">
        <v>25</v>
      </c>
      <c r="F109" s="23" t="s">
        <v>19</v>
      </c>
      <c r="G109" s="31"/>
      <c r="H109" s="25"/>
      <c r="I109" s="25">
        <v>82.4</v>
      </c>
      <c r="J109" s="25"/>
      <c r="K109" s="25"/>
      <c r="L109" s="23">
        <v>5</v>
      </c>
      <c r="M109" s="23"/>
      <c r="N109" s="19"/>
    </row>
    <row r="110" s="1" customFormat="1" ht="30" customHeight="1" spans="1:14">
      <c r="A110" s="21"/>
      <c r="B110" s="30"/>
      <c r="C110" s="22"/>
      <c r="D110" s="23" t="s">
        <v>160</v>
      </c>
      <c r="E110" s="23" t="s">
        <v>18</v>
      </c>
      <c r="F110" s="23" t="s">
        <v>19</v>
      </c>
      <c r="G110" s="24"/>
      <c r="H110" s="25"/>
      <c r="I110" s="25">
        <v>82.2</v>
      </c>
      <c r="J110" s="25"/>
      <c r="K110" s="25"/>
      <c r="L110" s="23">
        <v>6</v>
      </c>
      <c r="M110" s="23"/>
      <c r="N110" s="19"/>
    </row>
    <row r="111" s="1" customFormat="1" ht="30" customHeight="1" spans="1:14">
      <c r="A111" s="21"/>
      <c r="B111" s="30"/>
      <c r="C111" s="22"/>
      <c r="D111" s="23" t="s">
        <v>161</v>
      </c>
      <c r="E111" s="23" t="s">
        <v>25</v>
      </c>
      <c r="F111" s="23" t="s">
        <v>19</v>
      </c>
      <c r="G111" s="31"/>
      <c r="H111" s="25"/>
      <c r="I111" s="25">
        <v>81.8</v>
      </c>
      <c r="J111" s="25"/>
      <c r="K111" s="25"/>
      <c r="L111" s="23">
        <v>7</v>
      </c>
      <c r="M111" s="23"/>
      <c r="N111" s="19"/>
    </row>
    <row r="112" s="1" customFormat="1" ht="30" customHeight="1" spans="1:14">
      <c r="A112" s="21"/>
      <c r="B112" s="30"/>
      <c r="C112" s="22"/>
      <c r="D112" s="23" t="s">
        <v>162</v>
      </c>
      <c r="E112" s="23" t="s">
        <v>25</v>
      </c>
      <c r="F112" s="23" t="s">
        <v>19</v>
      </c>
      <c r="G112" s="31"/>
      <c r="H112" s="25"/>
      <c r="I112" s="25">
        <v>81.4</v>
      </c>
      <c r="J112" s="25"/>
      <c r="K112" s="25"/>
      <c r="L112" s="23">
        <v>8</v>
      </c>
      <c r="M112" s="23"/>
      <c r="N112" s="19"/>
    </row>
    <row r="113" s="1" customFormat="1" ht="30" customHeight="1" spans="1:14">
      <c r="A113" s="21"/>
      <c r="B113" s="30"/>
      <c r="C113" s="22"/>
      <c r="D113" s="23" t="s">
        <v>163</v>
      </c>
      <c r="E113" s="23" t="s">
        <v>18</v>
      </c>
      <c r="F113" s="23" t="s">
        <v>19</v>
      </c>
      <c r="G113" s="24"/>
      <c r="H113" s="25"/>
      <c r="I113" s="25">
        <v>79.6</v>
      </c>
      <c r="J113" s="25"/>
      <c r="K113" s="25"/>
      <c r="L113" s="23">
        <v>9</v>
      </c>
      <c r="M113" s="23"/>
      <c r="N113" s="19"/>
    </row>
    <row r="114" s="1" customFormat="1" ht="30" customHeight="1" spans="1:14">
      <c r="A114" s="21"/>
      <c r="B114" s="30"/>
      <c r="C114" s="22"/>
      <c r="D114" s="23" t="s">
        <v>164</v>
      </c>
      <c r="E114" s="23" t="s">
        <v>25</v>
      </c>
      <c r="F114" s="23" t="s">
        <v>19</v>
      </c>
      <c r="G114" s="24"/>
      <c r="H114" s="25"/>
      <c r="I114" s="25">
        <v>79.2</v>
      </c>
      <c r="J114" s="25"/>
      <c r="K114" s="25"/>
      <c r="L114" s="23">
        <v>10</v>
      </c>
      <c r="M114" s="23"/>
      <c r="N114" s="19"/>
    </row>
    <row r="115" s="1" customFormat="1" ht="30" customHeight="1" spans="1:14">
      <c r="A115" s="21"/>
      <c r="B115" s="30"/>
      <c r="C115" s="22"/>
      <c r="D115" s="23" t="s">
        <v>165</v>
      </c>
      <c r="E115" s="23" t="s">
        <v>18</v>
      </c>
      <c r="F115" s="23" t="s">
        <v>72</v>
      </c>
      <c r="G115" s="31"/>
      <c r="H115" s="25"/>
      <c r="I115" s="25">
        <v>71.6</v>
      </c>
      <c r="J115" s="25"/>
      <c r="K115" s="25"/>
      <c r="L115" s="23">
        <v>11</v>
      </c>
      <c r="M115" s="23"/>
      <c r="N115" s="19"/>
    </row>
    <row r="116" s="1" customFormat="1" ht="30" customHeight="1" spans="1:14">
      <c r="A116" s="21"/>
      <c r="B116" s="30"/>
      <c r="C116" s="22"/>
      <c r="D116" s="23" t="s">
        <v>166</v>
      </c>
      <c r="E116" s="23" t="s">
        <v>18</v>
      </c>
      <c r="F116" s="23" t="s">
        <v>19</v>
      </c>
      <c r="G116" s="24"/>
      <c r="H116" s="25"/>
      <c r="I116" s="25"/>
      <c r="J116" s="25"/>
      <c r="K116" s="25"/>
      <c r="L116" s="23"/>
      <c r="M116" s="19"/>
      <c r="N116" s="23" t="s">
        <v>167</v>
      </c>
    </row>
    <row r="117" s="1" customFormat="1" ht="30" customHeight="1" spans="1:14">
      <c r="A117" s="21"/>
      <c r="B117" s="30"/>
      <c r="C117" s="22"/>
      <c r="D117" s="23" t="s">
        <v>168</v>
      </c>
      <c r="E117" s="23" t="s">
        <v>25</v>
      </c>
      <c r="F117" s="23" t="s">
        <v>19</v>
      </c>
      <c r="G117" s="31"/>
      <c r="H117" s="25"/>
      <c r="I117" s="25"/>
      <c r="J117" s="25"/>
      <c r="K117" s="25"/>
      <c r="L117" s="23"/>
      <c r="M117" s="19"/>
      <c r="N117" s="23" t="s">
        <v>167</v>
      </c>
    </row>
    <row r="118" s="1" customFormat="1" ht="30" customHeight="1" spans="1:14">
      <c r="A118" s="21"/>
      <c r="B118" s="30"/>
      <c r="C118" s="22"/>
      <c r="D118" s="23" t="s">
        <v>169</v>
      </c>
      <c r="E118" s="23" t="s">
        <v>18</v>
      </c>
      <c r="F118" s="23" t="s">
        <v>19</v>
      </c>
      <c r="G118" s="31"/>
      <c r="H118" s="25"/>
      <c r="I118" s="25"/>
      <c r="J118" s="25"/>
      <c r="K118" s="25"/>
      <c r="L118" s="23"/>
      <c r="M118" s="19"/>
      <c r="N118" s="23" t="s">
        <v>167</v>
      </c>
    </row>
    <row r="119" s="1" customFormat="1" ht="30" customHeight="1" spans="1:14">
      <c r="A119" s="21"/>
      <c r="B119" s="32"/>
      <c r="C119" s="22"/>
      <c r="D119" s="23" t="s">
        <v>170</v>
      </c>
      <c r="E119" s="23" t="s">
        <v>18</v>
      </c>
      <c r="F119" s="23" t="s">
        <v>19</v>
      </c>
      <c r="G119" s="31"/>
      <c r="H119" s="25"/>
      <c r="I119" s="25"/>
      <c r="J119" s="25"/>
      <c r="K119" s="25"/>
      <c r="L119" s="23"/>
      <c r="M119" s="19"/>
      <c r="N119" s="23" t="s">
        <v>167</v>
      </c>
    </row>
  </sheetData>
  <sortState ref="A19:M36">
    <sortCondition ref="K19:K36" descending="1"/>
  </sortState>
  <mergeCells count="88">
    <mergeCell ref="A1:M1"/>
    <mergeCell ref="A3:A4"/>
    <mergeCell ref="A5:A6"/>
    <mergeCell ref="A7:A8"/>
    <mergeCell ref="A9:A10"/>
    <mergeCell ref="A11:A14"/>
    <mergeCell ref="A15:A18"/>
    <mergeCell ref="A19:A22"/>
    <mergeCell ref="A23:A40"/>
    <mergeCell ref="A41:A44"/>
    <mergeCell ref="A45:A46"/>
    <mergeCell ref="A47:A51"/>
    <mergeCell ref="A52:A53"/>
    <mergeCell ref="A54:A55"/>
    <mergeCell ref="A56:A58"/>
    <mergeCell ref="A59:A66"/>
    <mergeCell ref="A67:A68"/>
    <mergeCell ref="A69:A72"/>
    <mergeCell ref="A73:A78"/>
    <mergeCell ref="A79:A80"/>
    <mergeCell ref="A81:A83"/>
    <mergeCell ref="A84:A85"/>
    <mergeCell ref="A86:A87"/>
    <mergeCell ref="A88:A89"/>
    <mergeCell ref="A90:A91"/>
    <mergeCell ref="A92:A97"/>
    <mergeCell ref="A98:A99"/>
    <mergeCell ref="A100:A104"/>
    <mergeCell ref="A105:A119"/>
    <mergeCell ref="B3:B4"/>
    <mergeCell ref="B5:B6"/>
    <mergeCell ref="B7:B8"/>
    <mergeCell ref="B9:B10"/>
    <mergeCell ref="B11:B14"/>
    <mergeCell ref="B15:B18"/>
    <mergeCell ref="B19:B22"/>
    <mergeCell ref="B23:B40"/>
    <mergeCell ref="B41:B44"/>
    <mergeCell ref="B45:B46"/>
    <mergeCell ref="B47:B51"/>
    <mergeCell ref="B52:B53"/>
    <mergeCell ref="B54:B55"/>
    <mergeCell ref="B56:B58"/>
    <mergeCell ref="B59:B66"/>
    <mergeCell ref="B67:B68"/>
    <mergeCell ref="B69:B72"/>
    <mergeCell ref="B73:B78"/>
    <mergeCell ref="B79:B80"/>
    <mergeCell ref="B81:B83"/>
    <mergeCell ref="B84:B85"/>
    <mergeCell ref="B86:B87"/>
    <mergeCell ref="B88:B89"/>
    <mergeCell ref="B90:B91"/>
    <mergeCell ref="B92:B97"/>
    <mergeCell ref="B98:B99"/>
    <mergeCell ref="B100:B104"/>
    <mergeCell ref="B105:B119"/>
    <mergeCell ref="C3:C4"/>
    <mergeCell ref="C5:C6"/>
    <mergeCell ref="C7:C8"/>
    <mergeCell ref="C9:C10"/>
    <mergeCell ref="C11:C14"/>
    <mergeCell ref="C15:C18"/>
    <mergeCell ref="C19:C22"/>
    <mergeCell ref="C23:C40"/>
    <mergeCell ref="C41:C44"/>
    <mergeCell ref="C45:C46"/>
    <mergeCell ref="C47:C49"/>
    <mergeCell ref="C50:C51"/>
    <mergeCell ref="C52:C53"/>
    <mergeCell ref="C54:C55"/>
    <mergeCell ref="C56:C58"/>
    <mergeCell ref="C59:C60"/>
    <mergeCell ref="C61:C62"/>
    <mergeCell ref="C63:C66"/>
    <mergeCell ref="C67:C68"/>
    <mergeCell ref="C69:C72"/>
    <mergeCell ref="C73:C78"/>
    <mergeCell ref="C79:C80"/>
    <mergeCell ref="C81:C83"/>
    <mergeCell ref="C84:C85"/>
    <mergeCell ref="C86:C87"/>
    <mergeCell ref="C88:C89"/>
    <mergeCell ref="C90:C91"/>
    <mergeCell ref="C92:C97"/>
    <mergeCell ref="C98:C99"/>
    <mergeCell ref="C100:C104"/>
    <mergeCell ref="C105:C119"/>
  </mergeCells>
  <printOptions horizontalCentered="1"/>
  <pageMargins left="0.751388888888889" right="0.751388888888889" top="0.590277777777778" bottom="0.826388888888889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公务员+事业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2020-03-05T07:47:00Z</dcterms:created>
  <dcterms:modified xsi:type="dcterms:W3CDTF">2020-12-31T10:20:25Z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